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1840" windowHeight="12570"/>
  </bookViews>
  <sheets>
    <sheet name="Plan3" sheetId="3" r:id="rId1"/>
    <sheet name="Planilha2" sheetId="5" r:id="rId2"/>
    <sheet name="Planilha1" sheetId="4" r:id="rId3"/>
  </sheets>
  <definedNames>
    <definedName name="_xlnm.Print_Area" localSheetId="0">Plan3!$A$1:$H$47</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3" l="1"/>
  <c r="H10" i="3" s="1"/>
  <c r="H12" i="3" s="1"/>
  <c r="H6" i="3"/>
  <c r="G7" i="3"/>
  <c r="G10" i="3" s="1"/>
  <c r="F7" i="3"/>
  <c r="F10" i="3" s="1"/>
  <c r="F12" i="3" s="1"/>
  <c r="F6" i="3"/>
  <c r="E7" i="3"/>
  <c r="E10" i="3" s="1"/>
  <c r="D7" i="3"/>
  <c r="D10" i="3" s="1"/>
  <c r="B6" i="3"/>
  <c r="C7" i="3"/>
  <c r="C10" i="3" s="1"/>
</calcChain>
</file>

<file path=xl/sharedStrings.xml><?xml version="1.0" encoding="utf-8"?>
<sst xmlns="http://schemas.openxmlformats.org/spreadsheetml/2006/main" count="229" uniqueCount="171">
  <si>
    <t>Condições de medições e pagamentos</t>
  </si>
  <si>
    <t>“Estudo de custos de serviços de engenharia de fundações e geotecnia, desenvolvido pela ABEF e SINABEF, para encaminhamento à Caixa Econômica Federal, em atendimento ao Ofício n. 0145/2015/GEPAD, da Gerência Nacional de Padronização e Normas Técnicas, para aprimoramento do SINAPI - Sistema Nacional de Pesquisa de Custos e Índices da Construção Civil”.</t>
  </si>
  <si>
    <t>1.</t>
  </si>
  <si>
    <t>2.</t>
  </si>
  <si>
    <t>3.</t>
  </si>
  <si>
    <t>3.2</t>
  </si>
  <si>
    <t>3.3</t>
  </si>
  <si>
    <t>3.4</t>
  </si>
  <si>
    <t>3.5</t>
  </si>
  <si>
    <t>4.</t>
  </si>
  <si>
    <t>5.</t>
  </si>
  <si>
    <t>Peso (kg/ml)</t>
  </si>
  <si>
    <t>Até 40 kg/ml</t>
  </si>
  <si>
    <t>41 a 55 kg/ml</t>
  </si>
  <si>
    <t>56 a 70 kg/ml</t>
  </si>
  <si>
    <t>71 a 85 kg/ml</t>
  </si>
  <si>
    <t>86 a 100 kg/ml</t>
  </si>
  <si>
    <t>101 a 115 kg/ml</t>
  </si>
  <si>
    <t>116 a 130 kg/ml</t>
  </si>
  <si>
    <t>Cravação</t>
  </si>
  <si>
    <t>Emenda</t>
  </si>
  <si>
    <t>Solda Longitudinal</t>
  </si>
  <si>
    <t>Quebrador de atrito</t>
  </si>
  <si>
    <t>Corte de arrasamento</t>
  </si>
  <si>
    <t>R$/ml</t>
  </si>
  <si>
    <t>2.1</t>
  </si>
  <si>
    <t>2.2</t>
  </si>
  <si>
    <t>2.3</t>
  </si>
  <si>
    <t>3.1</t>
  </si>
  <si>
    <t>3.13</t>
  </si>
  <si>
    <t>3.13.1</t>
  </si>
  <si>
    <t>3.13.2</t>
  </si>
  <si>
    <t>3.14</t>
  </si>
  <si>
    <t>3.15</t>
  </si>
  <si>
    <t>3.16</t>
  </si>
  <si>
    <t>3.17</t>
  </si>
  <si>
    <t>R$/equipamento</t>
  </si>
  <si>
    <t>80% do valor da taxa de mobilização e desmobilização do equipamento</t>
  </si>
  <si>
    <t>vb</t>
  </si>
  <si>
    <t>R$/kg</t>
  </si>
  <si>
    <t>Total (manuseio + material)</t>
  </si>
  <si>
    <t>Taxa de instalação no início da obra</t>
  </si>
  <si>
    <t>Pagamento em 10 dias</t>
  </si>
  <si>
    <t>Pagamento em 15 dias</t>
  </si>
  <si>
    <t>Solicitar sinal no início das obras</t>
  </si>
  <si>
    <t>R$/dia/equipamento</t>
  </si>
  <si>
    <t>Horas paradas do equipamento bate estacas</t>
  </si>
  <si>
    <t>3.16.1</t>
  </si>
  <si>
    <t>3.16.2</t>
  </si>
  <si>
    <t>3.16.3</t>
  </si>
  <si>
    <t>3.16.4</t>
  </si>
  <si>
    <t>R$/hora</t>
  </si>
  <si>
    <t>3.17.1</t>
  </si>
  <si>
    <t>3.17.2</t>
  </si>
  <si>
    <t xml:space="preserve">Horários extraordinários, sábados e período noturno </t>
  </si>
  <si>
    <t>Domingos e feriados</t>
  </si>
  <si>
    <t>Horas Extras</t>
  </si>
  <si>
    <t>R$/mês</t>
  </si>
  <si>
    <t>4.1</t>
  </si>
  <si>
    <t>4.2</t>
  </si>
  <si>
    <t>4.3</t>
  </si>
  <si>
    <t>4.4</t>
  </si>
  <si>
    <t>5.1</t>
  </si>
  <si>
    <t>5.2</t>
  </si>
  <si>
    <t>5.3</t>
  </si>
  <si>
    <t>5.4</t>
  </si>
  <si>
    <t>5.5</t>
  </si>
  <si>
    <t>6.</t>
  </si>
  <si>
    <t>6.1</t>
  </si>
  <si>
    <t>6.2</t>
  </si>
  <si>
    <t>6.3</t>
  </si>
  <si>
    <t>6.4</t>
  </si>
  <si>
    <t>6.5</t>
  </si>
  <si>
    <t>Atribuições da Contratante</t>
  </si>
  <si>
    <t>Fornecimento de dois serventes para apoio à obra.</t>
  </si>
  <si>
    <t>7.</t>
  </si>
  <si>
    <t>Observações</t>
  </si>
  <si>
    <t>7.1</t>
  </si>
  <si>
    <t>7.2</t>
  </si>
  <si>
    <t>7.3</t>
  </si>
  <si>
    <t>7.4</t>
  </si>
  <si>
    <t>Os valores unitários são especificos para cada obra;</t>
  </si>
  <si>
    <t>Nossos valores, não contemplam os custos de retenção/caução;</t>
  </si>
  <si>
    <t>Contratar seguro de responsabilidade civil contra terceiros e bens de terceiros, e/ou responsabilizar-se por quaisquer danos que eventualmente poderão vir a ser causados em instalações vizinhas, devido à execução dos serviços aqui descritos;</t>
  </si>
  <si>
    <t>Agua e Energia - fornecer no máximo a uma distância de 50 metros de nossos equipamentos;</t>
  </si>
  <si>
    <t>Medições quinzenais</t>
  </si>
  <si>
    <t>As propostas somente serão enviadas ao cliente, mediante apresentação dos relatórios de sondagens e projetos de fundações;</t>
  </si>
  <si>
    <t>ESTACA METÁLICA - ABRIL/2019</t>
  </si>
  <si>
    <t>Faturamento mínimo diário do equipamento</t>
  </si>
  <si>
    <t>7.5</t>
  </si>
  <si>
    <t>8.</t>
  </si>
  <si>
    <t>8.1</t>
  </si>
  <si>
    <t>8.2</t>
  </si>
  <si>
    <t>8.3</t>
  </si>
  <si>
    <t>8.4</t>
  </si>
  <si>
    <t>4.5</t>
  </si>
  <si>
    <t>3.16.5</t>
  </si>
  <si>
    <r>
      <t xml:space="preserve">Estadia, alimenção e transporte dos funcionários destacados para obra (caso a </t>
    </r>
    <r>
      <rPr>
        <b/>
        <sz val="12"/>
        <color theme="1"/>
        <rFont val="Arial"/>
        <family val="2"/>
      </rPr>
      <t>Contratante</t>
    </r>
    <r>
      <rPr>
        <sz val="12"/>
        <color theme="1"/>
        <rFont val="Arial"/>
        <family val="2"/>
      </rPr>
      <t xml:space="preserve"> não forneça)</t>
    </r>
  </si>
  <si>
    <r>
      <t xml:space="preserve">Equipamento bate estacas com </t>
    </r>
    <r>
      <rPr>
        <b/>
        <sz val="12"/>
        <color theme="1"/>
        <rFont val="Arial"/>
        <family val="2"/>
      </rPr>
      <t>materlo queda livre até 3,0 tf</t>
    </r>
  </si>
  <si>
    <r>
      <t xml:space="preserve">Equipamento bate estacas com </t>
    </r>
    <r>
      <rPr>
        <b/>
        <sz val="12"/>
        <color theme="1"/>
        <rFont val="Arial"/>
        <family val="2"/>
      </rPr>
      <t>materlo queda livre acima de 3,0 tf</t>
    </r>
  </si>
  <si>
    <r>
      <t xml:space="preserve">Equipamento bate estacas com </t>
    </r>
    <r>
      <rPr>
        <b/>
        <sz val="12"/>
        <color theme="1"/>
        <rFont val="Arial"/>
        <family val="2"/>
      </rPr>
      <t>materlo hidráulico até 5,0 tf</t>
    </r>
  </si>
  <si>
    <r>
      <t xml:space="preserve">Equipamento bate estacas com </t>
    </r>
    <r>
      <rPr>
        <b/>
        <sz val="12"/>
        <color theme="1"/>
        <rFont val="Arial"/>
        <family val="2"/>
      </rPr>
      <t>materlo hidráulico até 7,0 tf</t>
    </r>
  </si>
  <si>
    <r>
      <t xml:space="preserve">Equipamento bate estacas com </t>
    </r>
    <r>
      <rPr>
        <b/>
        <sz val="12"/>
        <color theme="1"/>
        <rFont val="Arial"/>
        <family val="2"/>
      </rPr>
      <t>materlo hidráulico vibratório</t>
    </r>
  </si>
  <si>
    <r>
      <t xml:space="preserve">Faturamento mínimo mensal </t>
    </r>
    <r>
      <rPr>
        <b/>
        <sz val="13"/>
        <color rgb="FFFF0000"/>
        <rFont val="Arial"/>
        <family val="2"/>
      </rPr>
      <t>(exclusa a taxa de mobilização e desmobilização do equipamento bate estacas)</t>
    </r>
  </si>
  <si>
    <r>
      <t xml:space="preserve">Faturamento mínimo da obra </t>
    </r>
    <r>
      <rPr>
        <b/>
        <sz val="13"/>
        <color rgb="FFFF0000"/>
        <rFont val="Arial"/>
        <family val="2"/>
      </rPr>
      <t>(taxa de mobilização e desmobilização do equipamento bate estacas + mão de obra)</t>
    </r>
  </si>
  <si>
    <r>
      <t xml:space="preserve">Os exames médicos relativos a cada função, serão os constantes do </t>
    </r>
    <r>
      <rPr>
        <b/>
        <sz val="12"/>
        <rFont val="Arial"/>
        <family val="2"/>
      </rPr>
      <t>PCMSO</t>
    </r>
    <r>
      <rPr>
        <sz val="12"/>
        <rFont val="Arial"/>
        <family val="2"/>
      </rPr>
      <t xml:space="preserve"> da empresa </t>
    </r>
    <r>
      <rPr>
        <b/>
        <sz val="12"/>
        <rFont val="Arial"/>
        <family val="2"/>
      </rPr>
      <t>XXXXXXXXXXXXXXXX</t>
    </r>
    <r>
      <rPr>
        <sz val="12"/>
        <rFont val="Arial"/>
        <family val="2"/>
      </rPr>
      <t xml:space="preserve">, elaborado pelo nosso médico do trabalho, em função do local de execução dos serviços. Caso sejam solicitados outros exames adicionais, específicos para obra, os custos dos mesmos serão de responsabilidade exclusiva da </t>
    </r>
    <r>
      <rPr>
        <b/>
        <sz val="12"/>
        <rFont val="Arial"/>
        <family val="2"/>
      </rPr>
      <t>Contratante</t>
    </r>
    <r>
      <rPr>
        <sz val="12"/>
        <rFont val="Arial"/>
        <family val="2"/>
      </rPr>
      <t>;</t>
    </r>
  </si>
  <si>
    <r>
      <t xml:space="preserve">O custo referente ao </t>
    </r>
    <r>
      <rPr>
        <b/>
        <sz val="12"/>
        <color theme="1"/>
        <rFont val="Arial"/>
        <family val="2"/>
      </rPr>
      <t>ISSQN</t>
    </r>
    <r>
      <rPr>
        <sz val="12"/>
        <color theme="1"/>
        <rFont val="Arial"/>
        <family val="2"/>
      </rPr>
      <t>, incidente sobre as faturas da empresa</t>
    </r>
    <r>
      <rPr>
        <b/>
        <sz val="12"/>
        <color theme="1"/>
        <rFont val="Arial"/>
        <family val="2"/>
      </rPr>
      <t xml:space="preserve"> XXXXXXXXXXXXXXXX</t>
    </r>
    <r>
      <rPr>
        <sz val="12"/>
        <color theme="1"/>
        <rFont val="Arial"/>
        <family val="2"/>
      </rPr>
      <t xml:space="preserve">, será cobrado da </t>
    </r>
    <r>
      <rPr>
        <b/>
        <sz val="12"/>
        <color theme="1"/>
        <rFont val="Arial"/>
        <family val="2"/>
      </rPr>
      <t>Contratante</t>
    </r>
    <r>
      <rPr>
        <sz val="12"/>
        <color theme="1"/>
        <rFont val="Arial"/>
        <family val="2"/>
      </rPr>
      <t>, mediante acréscimo de seu percentual, no valor total das medições dos serviços executados;</t>
    </r>
  </si>
  <si>
    <r>
      <t xml:space="preserve">Em situação de trabalho com periculosidade e insalubridade, será acrescido </t>
    </r>
    <r>
      <rPr>
        <b/>
        <sz val="12"/>
        <color theme="1"/>
        <rFont val="Arial"/>
        <family val="2"/>
      </rPr>
      <t>20%</t>
    </r>
    <r>
      <rPr>
        <sz val="12"/>
        <color theme="1"/>
        <rFont val="Arial"/>
        <family val="2"/>
      </rPr>
      <t xml:space="preserve"> nos valores unitários aqui descritos.</t>
    </r>
  </si>
  <si>
    <r>
      <t xml:space="preserve">Faturamento mínimo mensal do equipamento bate estacas e correspondente equipe, à disposição da obra, independente de dias não trabalhados, ocasionados por quaisquer fatos, intervenções de SMS, intempéries ou outros fatores climáticos. </t>
    </r>
    <r>
      <rPr>
        <b/>
        <sz val="11"/>
        <color theme="1"/>
        <rFont val="Arial"/>
        <family val="2"/>
      </rPr>
      <t>Exceto</t>
    </r>
    <r>
      <rPr>
        <sz val="11"/>
        <color theme="1"/>
        <rFont val="Arial"/>
        <family val="2"/>
      </rPr>
      <t xml:space="preserve"> paralisações por quebra de máquina ou ausência dos funcionários da empresa </t>
    </r>
    <r>
      <rPr>
        <b/>
        <sz val="11"/>
        <color theme="1"/>
        <rFont val="Arial"/>
        <family val="2"/>
      </rPr>
      <t>XXXXXXXXXXXXXXXX</t>
    </r>
    <r>
      <rPr>
        <sz val="11"/>
        <color theme="1"/>
        <rFont val="Arial"/>
        <family val="2"/>
      </rPr>
      <t xml:space="preserve">, em período normal de trabalho. </t>
    </r>
  </si>
  <si>
    <t>VIGA II 250 x 32,7 (MAT+MO)</t>
  </si>
  <si>
    <t>VIGA II 250 x 38,5 (MAT+MO)</t>
  </si>
  <si>
    <t>VIGA II 310 x 52,0 (MAT+MO)</t>
  </si>
  <si>
    <t>2.4</t>
  </si>
  <si>
    <t>2.5</t>
  </si>
  <si>
    <t>unid</t>
  </si>
  <si>
    <t>Fornecimento e instalação de cunhas</t>
  </si>
  <si>
    <t>Mobilização de Equipe e/ou Entrega de Materiais</t>
  </si>
  <si>
    <t>Manuseio de material</t>
  </si>
  <si>
    <t>Entrega de materias - fora da ZMRC</t>
  </si>
  <si>
    <t>ZMRC Entrada de Equipamento e Para Entrega de Materiais a cada 22 toneladas.</t>
  </si>
  <si>
    <t>ZMRC Saída de Equipamento</t>
  </si>
  <si>
    <t>Corte de Composição da estaca</t>
  </si>
  <si>
    <t>Corte do Cj de 4 talas</t>
  </si>
  <si>
    <t>Preparo da cabeça (Coroamento)</t>
  </si>
  <si>
    <t>Suplemento</t>
  </si>
  <si>
    <t>Valor do material - base Fev/2020</t>
  </si>
  <si>
    <t>Cravação de estacas em Elementos Inferiores a 12 metros</t>
  </si>
  <si>
    <t>ml</t>
  </si>
  <si>
    <t>Acrescimo 50% na Cravação</t>
  </si>
  <si>
    <t>Cravação Forçada para negas inferiores a 15 mm</t>
  </si>
  <si>
    <t>hora</t>
  </si>
  <si>
    <t>R$500/hora</t>
  </si>
  <si>
    <t>Solicitar sinal no inicio das obras</t>
  </si>
  <si>
    <t>Taxa de instalação no inicio, caso cliente não aceite sinal</t>
  </si>
  <si>
    <t>FATURAMENTO MINIMO</t>
  </si>
  <si>
    <t xml:space="preserve">Faturamento mínimo mensal da equipe, à disposição da obra, independente de dias não trabalhados, ocasionados por quaisquer fatos, intervenções de SMS, intempéries ou outros fatores climáticos, exceto paralisações por quebra de máquina ou ausência do pessoal da XXXXXXXXXXXXX em horário normal de trabalho. </t>
  </si>
  <si>
    <t>FATURAMENTO MINIMO PARA OBRAS DE PEQUENO PORTE</t>
  </si>
  <si>
    <t xml:space="preserve">ESTACA METÁLICA </t>
  </si>
  <si>
    <t>Mudança interna de platô, que implique na desmontagem e montagem do equipamento bate estacas, R$/mudança</t>
  </si>
  <si>
    <t>4.1.</t>
  </si>
  <si>
    <t>4.2.</t>
  </si>
  <si>
    <t>Quando cliente não fornecer estadia, alimenção e transporte, cobrar por dia de equipe</t>
  </si>
  <si>
    <t>Hora Parada</t>
  </si>
  <si>
    <t>Taxa de mobilização e desmobilização de equipe e equipamento bate estacas, com materlo queda livre de até 3,0 tf (SP e Grande São Paulo)</t>
  </si>
  <si>
    <t>Taxa de mobilização e desmobilização de equipe e equipamento bate estacas, com materlo queda livre acima de 3,0 tf (SP e Grande São Paulo)</t>
  </si>
  <si>
    <t>Taxa de mobilização e desmobilização de equipe e equipamento bate estacas, com materlo hidráulico até 5,0 tf (SP e Grande São Paulo)</t>
  </si>
  <si>
    <t>Taxa de mobilização e desmobilização de equipe e equipamento bate estacas, com materlo hidráulico até 7,0 tf (SP e Grande São Paulo)</t>
  </si>
  <si>
    <t>Taxa de mobilização e desmobilização de equipe e equipamento bate estacas, com materlo hidráulico vibratório (SP e Grande São Paulo)</t>
  </si>
  <si>
    <t>Integração de pessoal, quando solicitado e obrigado pelo cliente, por dia</t>
  </si>
  <si>
    <t>Hora adicional para serviços executado sem horário extraordinário ou aos sabádos, domingos e feriados</t>
  </si>
  <si>
    <t>Fornecimento de PCMSO especifico para obra, cobrar</t>
  </si>
  <si>
    <t>dia</t>
  </si>
  <si>
    <t>Medição Quinzenal e/ou Final</t>
  </si>
  <si>
    <t>pagamento 10 dias</t>
  </si>
  <si>
    <t>pagamento 15 dias</t>
  </si>
  <si>
    <t>3.6</t>
  </si>
  <si>
    <t>3.7</t>
  </si>
  <si>
    <t>3.8</t>
  </si>
  <si>
    <t>3.9</t>
  </si>
  <si>
    <t>3.10</t>
  </si>
  <si>
    <t>3.11</t>
  </si>
  <si>
    <t>3.12</t>
  </si>
  <si>
    <t>3.18</t>
  </si>
  <si>
    <t>3.19</t>
  </si>
  <si>
    <t>3.20</t>
  </si>
  <si>
    <t>3.20.1</t>
  </si>
  <si>
    <t>3.20.2</t>
  </si>
  <si>
    <t>3.20.3</t>
  </si>
  <si>
    <t>PERFIL METÁLICO</t>
  </si>
  <si>
    <t>LONGARINAS</t>
  </si>
  <si>
    <t>CONDIÇÕES COMERCIAIS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</si>
</sst>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R$&quot;* #,##0.00_-;\-&quot;R$&quot;* #,##0.00_-;_-&quot;R$&quot;* &quot;-&quot;??_-;_-@_-"/>
  </numFmts>
  <fonts count="16" x14ac:knownFonts="1">
    <font>
      <sz val="11"/>
      <color theme="1"/>
      <name val="Calibri"/>
      <family val="2"/>
      <scheme val="minor"/>
    </font>
    <font>
      <sz val="11"/>
      <color theme="1"/>
      <name val="Arial"/>
      <family val="2"/>
    </font>
    <font>
      <sz val="11"/>
      <color theme="1"/>
      <name val="Calibri"/>
      <family val="2"/>
      <scheme val="minor"/>
    </font>
    <font>
      <b/>
      <sz val="13"/>
      <color theme="1"/>
      <name val="Arial"/>
      <family val="2"/>
    </font>
    <font>
      <b/>
      <sz val="12"/>
      <color theme="1"/>
      <name val="Arial"/>
      <family val="2"/>
    </font>
    <font>
      <sz val="12"/>
      <name val="Arial"/>
      <family val="2"/>
    </font>
    <font>
      <sz val="12"/>
      <color theme="1"/>
      <name val="Arial"/>
      <family val="2"/>
    </font>
    <font>
      <b/>
      <sz val="13"/>
      <color rgb="FFFF0000"/>
      <name val="Arial"/>
      <family val="2"/>
    </font>
    <font>
      <b/>
      <sz val="12"/>
      <name val="Arial"/>
      <family val="2"/>
    </font>
    <font>
      <sz val="10.5"/>
      <color theme="1"/>
      <name val="Arial"/>
      <family val="2"/>
    </font>
    <font>
      <sz val="10"/>
      <color theme="1"/>
      <name val="Arial"/>
      <family val="2"/>
    </font>
    <font>
      <b/>
      <sz val="11"/>
      <color theme="1"/>
      <name val="Arial"/>
      <family val="2"/>
    </font>
    <font>
      <b/>
      <sz val="28"/>
      <color theme="3" tint="-0.249977111117893"/>
      <name val="Arial"/>
      <family val="2"/>
    </font>
    <font>
      <b/>
      <sz val="16"/>
      <color theme="3" tint="-0.249977111117893"/>
      <name val="Arial"/>
      <family val="2"/>
    </font>
    <font>
      <b/>
      <sz val="11"/>
      <color theme="3" tint="-0.249977111117893"/>
      <name val="Arial"/>
      <family val="2"/>
    </font>
    <font>
      <sz val="16"/>
      <color theme="3"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
      <patternFill patternType="solid">
        <fgColor theme="3" tint="0.79998168889431442"/>
        <bgColor indexed="64"/>
      </patternFill>
    </fill>
  </fills>
  <borders count="45">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thin">
        <color indexed="64"/>
      </left>
      <right style="thin">
        <color auto="1"/>
      </right>
      <top style="medium">
        <color auto="1"/>
      </top>
      <bottom style="thin">
        <color auto="1"/>
      </bottom>
      <diagonal/>
    </border>
    <border>
      <left style="thin">
        <color indexed="64"/>
      </left>
      <right style="thin">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diagonal/>
    </border>
    <border>
      <left style="medium">
        <color indexed="64"/>
      </left>
      <right style="medium">
        <color auto="1"/>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medium">
        <color auto="1"/>
      </top>
      <bottom/>
      <diagonal/>
    </border>
    <border>
      <left style="medium">
        <color indexed="64"/>
      </left>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top style="thin">
        <color auto="1"/>
      </top>
      <bottom style="medium">
        <color auto="1"/>
      </bottom>
      <diagonal/>
    </border>
  </borders>
  <cellStyleXfs count="3">
    <xf numFmtId="0" fontId="0" fillId="0" borderId="0"/>
    <xf numFmtId="164" fontId="2" fillId="0" borderId="0" applyFont="0" applyFill="0" applyBorder="0" applyAlignment="0" applyProtection="0"/>
    <xf numFmtId="9" fontId="2" fillId="0" borderId="0" applyFont="0" applyFill="0" applyBorder="0" applyAlignment="0" applyProtection="0"/>
  </cellStyleXfs>
  <cellXfs count="124">
    <xf numFmtId="0" fontId="0" fillId="0" borderId="0" xfId="0"/>
    <xf numFmtId="49" fontId="3" fillId="4" borderId="4" xfId="0" applyNumberFormat="1" applyFont="1" applyFill="1" applyBorder="1" applyAlignment="1">
      <alignment horizontal="center" vertical="center"/>
    </xf>
    <xf numFmtId="164" fontId="6" fillId="0" borderId="3" xfId="1" applyFont="1" applyBorder="1" applyAlignment="1">
      <alignment horizontal="right" vertical="center" wrapText="1"/>
    </xf>
    <xf numFmtId="49" fontId="6" fillId="0" borderId="1" xfId="0" applyNumberFormat="1" applyFont="1" applyBorder="1" applyAlignment="1">
      <alignment horizontal="center" vertical="center"/>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164" fontId="6" fillId="0" borderId="3" xfId="1" applyFont="1" applyBorder="1" applyAlignment="1">
      <alignment horizontal="right" vertical="center"/>
    </xf>
    <xf numFmtId="49" fontId="4" fillId="0" borderId="1" xfId="0" applyNumberFormat="1" applyFont="1" applyBorder="1" applyAlignment="1">
      <alignment horizontal="center" vertical="center"/>
    </xf>
    <xf numFmtId="9" fontId="6" fillId="0" borderId="3" xfId="2" applyFont="1" applyBorder="1" applyAlignment="1">
      <alignment horizontal="right" vertical="center"/>
    </xf>
    <xf numFmtId="9" fontId="6" fillId="0" borderId="3" xfId="2" applyFont="1" applyBorder="1" applyAlignment="1">
      <alignment horizontal="right" vertical="center" wrapText="1"/>
    </xf>
    <xf numFmtId="49" fontId="6" fillId="0" borderId="32" xfId="0" applyNumberFormat="1" applyFont="1" applyBorder="1" applyAlignment="1">
      <alignment horizontal="center" vertical="center"/>
    </xf>
    <xf numFmtId="9" fontId="6" fillId="0" borderId="35" xfId="2" applyFont="1" applyBorder="1" applyAlignment="1">
      <alignment horizontal="right" vertical="center" wrapText="1"/>
    </xf>
    <xf numFmtId="49" fontId="3" fillId="4" borderId="23" xfId="0" applyNumberFormat="1" applyFont="1" applyFill="1" applyBorder="1" applyAlignment="1">
      <alignment horizontal="center" vertical="center"/>
    </xf>
    <xf numFmtId="49" fontId="1" fillId="0" borderId="7" xfId="0" applyNumberFormat="1" applyFont="1" applyBorder="1" applyAlignment="1">
      <alignment horizontal="center" vertical="center"/>
    </xf>
    <xf numFmtId="164" fontId="6" fillId="0" borderId="29" xfId="1" applyFont="1" applyBorder="1" applyAlignment="1">
      <alignment horizontal="right" vertical="center" wrapText="1"/>
    </xf>
    <xf numFmtId="0" fontId="10" fillId="0" borderId="3" xfId="0" applyFont="1" applyBorder="1" applyAlignment="1">
      <alignment horizontal="right" vertical="center"/>
    </xf>
    <xf numFmtId="0" fontId="1" fillId="0" borderId="8" xfId="0" applyFont="1" applyBorder="1" applyAlignment="1">
      <alignment horizontal="center" vertical="center" wrapText="1"/>
    </xf>
    <xf numFmtId="0" fontId="14" fillId="0" borderId="0" xfId="0" applyFont="1"/>
    <xf numFmtId="0" fontId="13" fillId="5" borderId="38" xfId="0" applyFont="1" applyFill="1" applyBorder="1" applyAlignment="1">
      <alignment horizontal="left" vertical="center"/>
    </xf>
    <xf numFmtId="0" fontId="13" fillId="5" borderId="5" xfId="0" applyFont="1" applyFill="1" applyBorder="1" applyAlignment="1">
      <alignment horizontal="left" vertical="center"/>
    </xf>
    <xf numFmtId="0" fontId="13" fillId="5" borderId="6" xfId="0" applyFont="1" applyFill="1" applyBorder="1" applyAlignment="1">
      <alignment horizontal="left" vertical="center"/>
    </xf>
    <xf numFmtId="0" fontId="12" fillId="6" borderId="4" xfId="0" applyFont="1" applyFill="1" applyBorder="1" applyAlignment="1">
      <alignment horizontal="center" vertical="center"/>
    </xf>
    <xf numFmtId="0" fontId="12" fillId="6" borderId="5" xfId="0" applyFont="1" applyFill="1" applyBorder="1" applyAlignment="1">
      <alignment horizontal="center" vertical="center"/>
    </xf>
    <xf numFmtId="0" fontId="12" fillId="6" borderId="6" xfId="0" applyFont="1" applyFill="1" applyBorder="1" applyAlignment="1">
      <alignment horizontal="center" vertical="center"/>
    </xf>
    <xf numFmtId="49" fontId="3" fillId="4" borderId="4" xfId="0" applyNumberFormat="1" applyFont="1" applyFill="1" applyBorder="1" applyAlignment="1">
      <alignment horizontal="center" vertical="center"/>
    </xf>
    <xf numFmtId="49" fontId="3" fillId="4" borderId="5" xfId="0" applyNumberFormat="1" applyFont="1" applyFill="1" applyBorder="1" applyAlignment="1">
      <alignment horizontal="center" vertical="center"/>
    </xf>
    <xf numFmtId="49" fontId="3" fillId="4" borderId="6" xfId="0" applyNumberFormat="1" applyFont="1" applyFill="1" applyBorder="1" applyAlignment="1">
      <alignment horizontal="center"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8"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9" xfId="0" applyFont="1" applyBorder="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8" xfId="0" applyFont="1" applyFill="1" applyBorder="1" applyAlignment="1">
      <alignment horizontal="left" vertical="center" wrapText="1"/>
    </xf>
    <xf numFmtId="49" fontId="3" fillId="4" borderId="4" xfId="0" applyNumberFormat="1" applyFont="1" applyFill="1" applyBorder="1" applyAlignment="1">
      <alignment horizontal="left" vertical="center"/>
    </xf>
    <xf numFmtId="49" fontId="3" fillId="4" borderId="5" xfId="0" applyNumberFormat="1" applyFont="1" applyFill="1" applyBorder="1" applyAlignment="1">
      <alignment horizontal="left" vertical="center"/>
    </xf>
    <xf numFmtId="49" fontId="3" fillId="4" borderId="6" xfId="0" applyNumberFormat="1" applyFont="1" applyFill="1" applyBorder="1" applyAlignment="1">
      <alignment horizontal="left"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49" fontId="3" fillId="4" borderId="30" xfId="0" applyNumberFormat="1" applyFont="1" applyFill="1" applyBorder="1" applyAlignment="1">
      <alignment horizontal="center" vertical="center"/>
    </xf>
    <xf numFmtId="49" fontId="3" fillId="4" borderId="31" xfId="0" applyNumberFormat="1" applyFont="1" applyFill="1" applyBorder="1" applyAlignment="1">
      <alignment horizontal="center" vertical="center"/>
    </xf>
    <xf numFmtId="49" fontId="1" fillId="0" borderId="4"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2" xfId="0" applyFont="1" applyBorder="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8" xfId="0" applyFont="1" applyBorder="1" applyAlignment="1">
      <alignment horizontal="left" vertical="center" wrapText="1"/>
    </xf>
    <xf numFmtId="49" fontId="13" fillId="5" borderId="4" xfId="0" applyNumberFormat="1" applyFont="1" applyFill="1" applyBorder="1" applyAlignment="1">
      <alignment horizontal="center" vertical="center"/>
    </xf>
    <xf numFmtId="49" fontId="13" fillId="5" borderId="4" xfId="0" applyNumberFormat="1" applyFont="1" applyFill="1" applyBorder="1" applyAlignment="1">
      <alignment horizontal="left" vertical="center"/>
    </xf>
    <xf numFmtId="49" fontId="13" fillId="5" borderId="5" xfId="0" applyNumberFormat="1" applyFont="1" applyFill="1" applyBorder="1" applyAlignment="1">
      <alignment horizontal="left" vertical="center"/>
    </xf>
    <xf numFmtId="49" fontId="13" fillId="5" borderId="6" xfId="0" applyNumberFormat="1" applyFont="1" applyFill="1" applyBorder="1" applyAlignment="1">
      <alignment horizontal="left" vertical="center"/>
    </xf>
    <xf numFmtId="0" fontId="13" fillId="0" borderId="0" xfId="0" applyFont="1"/>
    <xf numFmtId="0" fontId="13" fillId="0" borderId="32" xfId="0" applyFont="1" applyBorder="1" applyAlignment="1">
      <alignment horizontal="center" vertical="center" wrapText="1"/>
    </xf>
    <xf numFmtId="0" fontId="13" fillId="3" borderId="21"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33" xfId="0" applyFont="1" applyFill="1" applyBorder="1" applyAlignment="1">
      <alignment horizontal="center" vertical="center"/>
    </xf>
    <xf numFmtId="0" fontId="13" fillId="0" borderId="7" xfId="0" applyFont="1" applyBorder="1" applyAlignment="1">
      <alignment horizontal="center" vertical="center" wrapText="1"/>
    </xf>
    <xf numFmtId="0" fontId="13" fillId="3" borderId="20"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29" xfId="0" applyFont="1" applyFill="1" applyBorder="1" applyAlignment="1">
      <alignment horizontal="center" vertical="center"/>
    </xf>
    <xf numFmtId="0" fontId="13" fillId="0" borderId="34" xfId="0" applyFont="1" applyBorder="1" applyAlignment="1">
      <alignment horizontal="left" vertical="center"/>
    </xf>
    <xf numFmtId="164" fontId="13" fillId="2" borderId="2" xfId="1" applyFont="1" applyFill="1" applyBorder="1" applyAlignment="1">
      <alignment horizontal="right" vertical="center"/>
    </xf>
    <xf numFmtId="164" fontId="13" fillId="2" borderId="22" xfId="1" applyFont="1" applyFill="1" applyBorder="1" applyAlignment="1">
      <alignment horizontal="right" vertical="center"/>
    </xf>
    <xf numFmtId="164" fontId="13" fillId="2" borderId="8" xfId="1" applyFont="1" applyFill="1" applyBorder="1" applyAlignment="1">
      <alignment horizontal="right" vertical="center"/>
    </xf>
    <xf numFmtId="164" fontId="13" fillId="2" borderId="29" xfId="1" applyFont="1" applyFill="1" applyBorder="1" applyAlignment="1">
      <alignment horizontal="right" vertical="center"/>
    </xf>
    <xf numFmtId="0" fontId="13" fillId="0" borderId="1" xfId="0" applyFont="1" applyBorder="1" applyAlignment="1">
      <alignment horizontal="left" vertical="center"/>
    </xf>
    <xf numFmtId="164" fontId="13" fillId="2" borderId="3" xfId="1" applyFont="1" applyFill="1" applyBorder="1" applyAlignment="1">
      <alignment horizontal="right" vertical="center"/>
    </xf>
    <xf numFmtId="0" fontId="13" fillId="0" borderId="1" xfId="0" applyFont="1" applyBorder="1" applyAlignment="1">
      <alignment horizontal="left" vertical="center" wrapText="1"/>
    </xf>
    <xf numFmtId="49" fontId="13" fillId="5" borderId="39" xfId="0" applyNumberFormat="1" applyFont="1" applyFill="1" applyBorder="1" applyAlignment="1">
      <alignment horizontal="center" vertical="center"/>
    </xf>
    <xf numFmtId="49" fontId="15" fillId="0" borderId="7" xfId="0" applyNumberFormat="1" applyFont="1" applyBorder="1" applyAlignment="1">
      <alignment horizontal="center" vertical="center"/>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15" fillId="0" borderId="22" xfId="0" applyFont="1" applyBorder="1" applyAlignment="1">
      <alignment horizontal="left" vertical="center" wrapText="1"/>
    </xf>
    <xf numFmtId="0" fontId="15" fillId="0" borderId="8" xfId="0" applyFont="1" applyBorder="1" applyAlignment="1">
      <alignment horizontal="center" vertical="center" wrapText="1"/>
    </xf>
    <xf numFmtId="164" fontId="15" fillId="0" borderId="3" xfId="1" applyFont="1" applyBorder="1" applyAlignment="1">
      <alignment horizontal="right" vertical="center" wrapText="1"/>
    </xf>
    <xf numFmtId="49" fontId="15" fillId="0" borderId="1" xfId="0" applyNumberFormat="1" applyFont="1" applyBorder="1" applyAlignment="1">
      <alignment horizontal="center" vertical="center"/>
    </xf>
    <xf numFmtId="0" fontId="15" fillId="0" borderId="2" xfId="0" applyFont="1" applyBorder="1" applyAlignment="1">
      <alignment horizontal="center"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164" fontId="15" fillId="0" borderId="11" xfId="1" applyFont="1" applyBorder="1" applyAlignment="1">
      <alignment horizontal="center" vertical="center" wrapText="1"/>
    </xf>
    <xf numFmtId="164" fontId="15" fillId="0" borderId="18" xfId="1" applyFont="1" applyBorder="1" applyAlignment="1">
      <alignment horizontal="center" vertical="center" wrapText="1"/>
    </xf>
    <xf numFmtId="0" fontId="15" fillId="0" borderId="12" xfId="0" applyFont="1" applyBorder="1" applyAlignment="1">
      <alignment horizontal="center" vertical="center" wrapText="1"/>
    </xf>
    <xf numFmtId="164" fontId="15" fillId="0" borderId="3" xfId="1" applyFont="1" applyBorder="1" applyAlignment="1">
      <alignment horizontal="right" vertical="center"/>
    </xf>
    <xf numFmtId="4" fontId="15" fillId="0" borderId="12" xfId="0" applyNumberFormat="1" applyFont="1" applyBorder="1" applyAlignment="1">
      <alignment horizontal="center" vertical="center" wrapText="1"/>
    </xf>
    <xf numFmtId="164" fontId="15" fillId="0" borderId="3" xfId="1" applyFont="1" applyBorder="1" applyAlignment="1">
      <alignment horizontal="center"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15" fillId="0" borderId="21" xfId="0" applyFont="1" applyBorder="1" applyAlignment="1">
      <alignment horizontal="center" vertical="center" wrapText="1"/>
    </xf>
    <xf numFmtId="164" fontId="15" fillId="0" borderId="35" xfId="1" applyFont="1" applyBorder="1" applyAlignment="1">
      <alignment horizontal="center" vertical="center" wrapText="1"/>
    </xf>
    <xf numFmtId="0" fontId="15" fillId="0" borderId="18" xfId="0" applyFont="1" applyBorder="1" applyAlignment="1">
      <alignment horizontal="left" vertical="center" wrapText="1"/>
    </xf>
    <xf numFmtId="9" fontId="15" fillId="0" borderId="3" xfId="1" applyNumberFormat="1" applyFont="1" applyBorder="1" applyAlignment="1">
      <alignment horizontal="right" vertical="center" wrapText="1"/>
    </xf>
    <xf numFmtId="49" fontId="15" fillId="0" borderId="43" xfId="0" applyNumberFormat="1" applyFont="1" applyBorder="1" applyAlignment="1">
      <alignment horizontal="center" vertical="center"/>
    </xf>
    <xf numFmtId="0" fontId="15" fillId="0" borderId="24" xfId="0" applyFont="1" applyBorder="1" applyAlignment="1">
      <alignment horizontal="left" vertical="center" wrapText="1"/>
    </xf>
    <xf numFmtId="164" fontId="15" fillId="0" borderId="33" xfId="1" applyFont="1" applyBorder="1" applyAlignment="1">
      <alignment horizontal="right" vertical="center" wrapText="1"/>
    </xf>
    <xf numFmtId="49" fontId="15" fillId="0" borderId="44" xfId="0" applyNumberFormat="1" applyFont="1" applyBorder="1" applyAlignment="1">
      <alignment horizontal="center" vertical="center"/>
    </xf>
    <xf numFmtId="0" fontId="15" fillId="0" borderId="42" xfId="0" applyFont="1" applyBorder="1" applyAlignment="1">
      <alignment horizontal="left" vertical="center" wrapText="1"/>
    </xf>
    <xf numFmtId="0" fontId="15" fillId="0" borderId="26" xfId="0" applyFont="1" applyBorder="1" applyAlignment="1">
      <alignment horizontal="left" vertical="center" wrapText="1"/>
    </xf>
    <xf numFmtId="164" fontId="15" fillId="0" borderId="37" xfId="1" applyFont="1" applyBorder="1" applyAlignment="1">
      <alignment horizontal="center" vertical="center" wrapText="1"/>
    </xf>
    <xf numFmtId="0" fontId="15" fillId="0" borderId="4" xfId="0" applyFont="1" applyBorder="1"/>
    <xf numFmtId="0" fontId="15" fillId="0" borderId="38"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25" xfId="0" applyFont="1" applyBorder="1" applyAlignment="1">
      <alignment horizontal="center" vertical="center" wrapText="1"/>
    </xf>
    <xf numFmtId="164" fontId="15" fillId="0" borderId="36" xfId="1" applyFont="1" applyBorder="1" applyAlignment="1">
      <alignment horizontal="right" vertical="center" wrapText="1"/>
    </xf>
    <xf numFmtId="0" fontId="15" fillId="0" borderId="0" xfId="0" applyFont="1"/>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26" xfId="0" applyFont="1" applyBorder="1" applyAlignment="1">
      <alignment horizontal="center" vertical="center" wrapText="1"/>
    </xf>
    <xf numFmtId="164" fontId="15" fillId="0" borderId="37" xfId="1" applyFont="1" applyBorder="1" applyAlignment="1">
      <alignment horizontal="right" vertical="center" wrapText="1"/>
    </xf>
  </cellXfs>
  <cellStyles count="3">
    <cellStyle name="Moeda" xfId="1" builtinId="4"/>
    <cellStyle name="Normal" xfId="0" builtinId="0"/>
    <cellStyle name="Porcentagem" xfId="2" builtinId="5"/>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313763</xdr:colOff>
      <xdr:row>46</xdr:row>
      <xdr:rowOff>28174</xdr:rowOff>
    </xdr:from>
    <xdr:to>
      <xdr:col>0</xdr:col>
      <xdr:colOff>1658468</xdr:colOff>
      <xdr:row>46</xdr:row>
      <xdr:rowOff>1019735</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3763" y="16915439"/>
          <a:ext cx="1344705" cy="991561"/>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showWhiteSpace="0" view="pageBreakPreview" topLeftCell="A35" zoomScale="85" zoomScaleNormal="85" zoomScaleSheetLayoutView="85" workbookViewId="0">
      <selection activeCell="B33" sqref="B33:F33"/>
    </sheetView>
  </sheetViews>
  <sheetFormatPr defaultColWidth="8.85546875" defaultRowHeight="15" x14ac:dyDescent="0.25"/>
  <cols>
    <col min="1" max="1" width="30.42578125" style="18" customWidth="1"/>
    <col min="2" max="8" width="25.7109375" style="18" customWidth="1"/>
    <col min="9" max="16384" width="8.85546875" style="18"/>
  </cols>
  <sheetData>
    <row r="1" spans="1:8" ht="55.15" customHeight="1" thickBot="1" x14ac:dyDescent="0.3">
      <c r="A1" s="22" t="s">
        <v>137</v>
      </c>
      <c r="B1" s="23"/>
      <c r="C1" s="23"/>
      <c r="D1" s="23"/>
      <c r="E1" s="23"/>
      <c r="F1" s="23"/>
      <c r="G1" s="23"/>
      <c r="H1" s="24"/>
    </row>
    <row r="2" spans="1:8" s="63" customFormat="1" ht="25.15" customHeight="1" thickBot="1" x14ac:dyDescent="0.35">
      <c r="A2" s="59" t="s">
        <v>2</v>
      </c>
      <c r="B2" s="60" t="s">
        <v>168</v>
      </c>
      <c r="C2" s="61"/>
      <c r="D2" s="61"/>
      <c r="E2" s="61"/>
      <c r="F2" s="61"/>
      <c r="G2" s="61"/>
      <c r="H2" s="62"/>
    </row>
    <row r="3" spans="1:8" s="63" customFormat="1" ht="25.15" customHeight="1" x14ac:dyDescent="0.3">
      <c r="A3" s="64" t="s">
        <v>11</v>
      </c>
      <c r="B3" s="65" t="s">
        <v>12</v>
      </c>
      <c r="C3" s="66" t="s">
        <v>13</v>
      </c>
      <c r="D3" s="66" t="s">
        <v>14</v>
      </c>
      <c r="E3" s="66" t="s">
        <v>15</v>
      </c>
      <c r="F3" s="66" t="s">
        <v>16</v>
      </c>
      <c r="G3" s="66" t="s">
        <v>17</v>
      </c>
      <c r="H3" s="67" t="s">
        <v>18</v>
      </c>
    </row>
    <row r="4" spans="1:8" s="63" customFormat="1" ht="25.15" customHeight="1" x14ac:dyDescent="0.3">
      <c r="A4" s="68"/>
      <c r="B4" s="69"/>
      <c r="C4" s="70"/>
      <c r="D4" s="70"/>
      <c r="E4" s="70"/>
      <c r="F4" s="70"/>
      <c r="G4" s="70"/>
      <c r="H4" s="71"/>
    </row>
    <row r="5" spans="1:8" s="63" customFormat="1" ht="25.15" customHeight="1" x14ac:dyDescent="0.3">
      <c r="A5" s="72" t="s">
        <v>19</v>
      </c>
      <c r="B5" s="73">
        <v>50</v>
      </c>
      <c r="C5" s="74">
        <v>55</v>
      </c>
      <c r="D5" s="75">
        <v>65</v>
      </c>
      <c r="E5" s="75">
        <v>75</v>
      </c>
      <c r="F5" s="75">
        <v>80</v>
      </c>
      <c r="G5" s="75">
        <v>85</v>
      </c>
      <c r="H5" s="76">
        <v>90</v>
      </c>
    </row>
    <row r="6" spans="1:8" s="63" customFormat="1" ht="25.15" customHeight="1" x14ac:dyDescent="0.3">
      <c r="A6" s="77" t="s">
        <v>124</v>
      </c>
      <c r="B6" s="75">
        <f>B5*1.5</f>
        <v>75</v>
      </c>
      <c r="C6" s="73">
        <v>83</v>
      </c>
      <c r="D6" s="73">
        <v>98</v>
      </c>
      <c r="E6" s="73">
        <v>112</v>
      </c>
      <c r="F6" s="73">
        <f>F5*1.5</f>
        <v>120</v>
      </c>
      <c r="G6" s="73">
        <v>128</v>
      </c>
      <c r="H6" s="78">
        <f>H5*1.5</f>
        <v>135</v>
      </c>
    </row>
    <row r="7" spans="1:8" s="63" customFormat="1" ht="39.75" customHeight="1" x14ac:dyDescent="0.3">
      <c r="A7" s="79" t="s">
        <v>121</v>
      </c>
      <c r="B7" s="73">
        <v>100</v>
      </c>
      <c r="C7" s="73">
        <f t="shared" ref="C7:H7" si="0">C5*2</f>
        <v>110</v>
      </c>
      <c r="D7" s="73">
        <f t="shared" si="0"/>
        <v>130</v>
      </c>
      <c r="E7" s="73">
        <f t="shared" si="0"/>
        <v>150</v>
      </c>
      <c r="F7" s="73">
        <f t="shared" si="0"/>
        <v>160</v>
      </c>
      <c r="G7" s="73">
        <f t="shared" si="0"/>
        <v>170</v>
      </c>
      <c r="H7" s="78">
        <f t="shared" si="0"/>
        <v>180</v>
      </c>
    </row>
    <row r="8" spans="1:8" s="63" customFormat="1" ht="25.15" customHeight="1" x14ac:dyDescent="0.3">
      <c r="A8" s="77" t="s">
        <v>23</v>
      </c>
      <c r="B8" s="73">
        <v>100</v>
      </c>
      <c r="C8" s="73">
        <v>110</v>
      </c>
      <c r="D8" s="73">
        <v>130</v>
      </c>
      <c r="E8" s="73">
        <v>150</v>
      </c>
      <c r="F8" s="73">
        <v>160</v>
      </c>
      <c r="G8" s="73">
        <v>170</v>
      </c>
      <c r="H8" s="78">
        <v>180</v>
      </c>
    </row>
    <row r="9" spans="1:8" s="63" customFormat="1" ht="25.15" customHeight="1" x14ac:dyDescent="0.3">
      <c r="A9" s="77" t="s">
        <v>122</v>
      </c>
      <c r="B9" s="73">
        <v>100</v>
      </c>
      <c r="C9" s="73">
        <v>110</v>
      </c>
      <c r="D9" s="73">
        <v>130</v>
      </c>
      <c r="E9" s="73">
        <v>150</v>
      </c>
      <c r="F9" s="73">
        <v>160</v>
      </c>
      <c r="G9" s="73">
        <v>170</v>
      </c>
      <c r="H9" s="78">
        <v>180</v>
      </c>
    </row>
    <row r="10" spans="1:8" s="63" customFormat="1" ht="25.15" customHeight="1" x14ac:dyDescent="0.3">
      <c r="A10" s="77" t="s">
        <v>20</v>
      </c>
      <c r="B10" s="73">
        <v>300</v>
      </c>
      <c r="C10" s="73">
        <f t="shared" ref="C10:H10" si="1">C7*3</f>
        <v>330</v>
      </c>
      <c r="D10" s="73">
        <f t="shared" si="1"/>
        <v>390</v>
      </c>
      <c r="E10" s="73">
        <f t="shared" si="1"/>
        <v>450</v>
      </c>
      <c r="F10" s="73">
        <f t="shared" si="1"/>
        <v>480</v>
      </c>
      <c r="G10" s="73">
        <f t="shared" si="1"/>
        <v>510</v>
      </c>
      <c r="H10" s="78">
        <f t="shared" si="1"/>
        <v>540</v>
      </c>
    </row>
    <row r="11" spans="1:8" s="63" customFormat="1" ht="25.15" customHeight="1" x14ac:dyDescent="0.3">
      <c r="A11" s="77" t="s">
        <v>21</v>
      </c>
      <c r="B11" s="73">
        <v>100</v>
      </c>
      <c r="C11" s="73">
        <v>100</v>
      </c>
      <c r="D11" s="73">
        <v>100</v>
      </c>
      <c r="E11" s="73">
        <v>100</v>
      </c>
      <c r="F11" s="73">
        <v>100</v>
      </c>
      <c r="G11" s="73">
        <v>100</v>
      </c>
      <c r="H11" s="78">
        <v>100</v>
      </c>
    </row>
    <row r="12" spans="1:8" s="63" customFormat="1" ht="25.15" customHeight="1" x14ac:dyDescent="0.3">
      <c r="A12" s="77" t="s">
        <v>22</v>
      </c>
      <c r="B12" s="73">
        <v>250</v>
      </c>
      <c r="C12" s="73">
        <v>280</v>
      </c>
      <c r="D12" s="73">
        <v>332</v>
      </c>
      <c r="E12" s="73">
        <v>383</v>
      </c>
      <c r="F12" s="73">
        <f t="shared" ref="F12:H12" si="2">0.85*F10</f>
        <v>408</v>
      </c>
      <c r="G12" s="73">
        <v>433</v>
      </c>
      <c r="H12" s="78">
        <f t="shared" si="2"/>
        <v>459</v>
      </c>
    </row>
    <row r="13" spans="1:8" s="63" customFormat="1" ht="39.75" customHeight="1" thickBot="1" x14ac:dyDescent="0.35">
      <c r="A13" s="79" t="s">
        <v>123</v>
      </c>
      <c r="B13" s="73">
        <v>500</v>
      </c>
      <c r="C13" s="73">
        <v>500</v>
      </c>
      <c r="D13" s="73">
        <v>500</v>
      </c>
      <c r="E13" s="73">
        <v>500</v>
      </c>
      <c r="F13" s="73">
        <v>500</v>
      </c>
      <c r="G13" s="73">
        <v>500</v>
      </c>
      <c r="H13" s="78">
        <v>500</v>
      </c>
    </row>
    <row r="14" spans="1:8" s="63" customFormat="1" ht="25.15" customHeight="1" thickBot="1" x14ac:dyDescent="0.35">
      <c r="A14" s="59" t="s">
        <v>3</v>
      </c>
      <c r="B14" s="60" t="s">
        <v>169</v>
      </c>
      <c r="C14" s="61"/>
      <c r="D14" s="61"/>
      <c r="E14" s="61"/>
      <c r="F14" s="61"/>
      <c r="G14" s="61"/>
      <c r="H14" s="62"/>
    </row>
    <row r="15" spans="1:8" s="119" customFormat="1" ht="30" customHeight="1" x14ac:dyDescent="0.3">
      <c r="A15" s="81" t="s">
        <v>25</v>
      </c>
      <c r="B15" s="115" t="s">
        <v>109</v>
      </c>
      <c r="C15" s="116"/>
      <c r="D15" s="116"/>
      <c r="E15" s="116"/>
      <c r="F15" s="116"/>
      <c r="G15" s="117" t="s">
        <v>24</v>
      </c>
      <c r="H15" s="118">
        <v>680</v>
      </c>
    </row>
    <row r="16" spans="1:8" s="119" customFormat="1" ht="30" customHeight="1" x14ac:dyDescent="0.3">
      <c r="A16" s="81" t="s">
        <v>26</v>
      </c>
      <c r="B16" s="89" t="s">
        <v>110</v>
      </c>
      <c r="C16" s="90"/>
      <c r="D16" s="90"/>
      <c r="E16" s="90"/>
      <c r="F16" s="90"/>
      <c r="G16" s="88" t="s">
        <v>24</v>
      </c>
      <c r="H16" s="86">
        <v>750</v>
      </c>
    </row>
    <row r="17" spans="1:8" s="119" customFormat="1" ht="30" customHeight="1" x14ac:dyDescent="0.3">
      <c r="A17" s="81" t="s">
        <v>27</v>
      </c>
      <c r="B17" s="89" t="s">
        <v>111</v>
      </c>
      <c r="C17" s="90"/>
      <c r="D17" s="90"/>
      <c r="E17" s="90"/>
      <c r="F17" s="90"/>
      <c r="G17" s="88" t="s">
        <v>24</v>
      </c>
      <c r="H17" s="86">
        <v>900</v>
      </c>
    </row>
    <row r="18" spans="1:8" s="119" customFormat="1" ht="30" customHeight="1" x14ac:dyDescent="0.3">
      <c r="A18" s="87" t="s">
        <v>112</v>
      </c>
      <c r="B18" s="89" t="s">
        <v>115</v>
      </c>
      <c r="C18" s="90"/>
      <c r="D18" s="90"/>
      <c r="E18" s="90"/>
      <c r="F18" s="90"/>
      <c r="G18" s="88" t="s">
        <v>114</v>
      </c>
      <c r="H18" s="86">
        <v>150</v>
      </c>
    </row>
    <row r="19" spans="1:8" s="119" customFormat="1" ht="30" customHeight="1" thickBot="1" x14ac:dyDescent="0.35">
      <c r="A19" s="87" t="s">
        <v>113</v>
      </c>
      <c r="B19" s="120" t="s">
        <v>116</v>
      </c>
      <c r="C19" s="121"/>
      <c r="D19" s="121"/>
      <c r="E19" s="121"/>
      <c r="F19" s="121"/>
      <c r="G19" s="122" t="s">
        <v>114</v>
      </c>
      <c r="H19" s="123">
        <v>2500</v>
      </c>
    </row>
    <row r="20" spans="1:8" s="63" customFormat="1" ht="25.15" customHeight="1" thickBot="1" x14ac:dyDescent="0.35">
      <c r="A20" s="59" t="s">
        <v>4</v>
      </c>
      <c r="B20" s="60" t="s">
        <v>170</v>
      </c>
      <c r="C20" s="61"/>
      <c r="D20" s="61"/>
      <c r="E20" s="61"/>
      <c r="F20" s="61"/>
      <c r="G20" s="61"/>
      <c r="H20" s="62"/>
    </row>
    <row r="21" spans="1:8" s="63" customFormat="1" ht="45" customHeight="1" x14ac:dyDescent="0.3">
      <c r="A21" s="81" t="s">
        <v>28</v>
      </c>
      <c r="B21" s="82" t="s">
        <v>143</v>
      </c>
      <c r="C21" s="83"/>
      <c r="D21" s="83"/>
      <c r="E21" s="83"/>
      <c r="F21" s="84"/>
      <c r="G21" s="85" t="s">
        <v>36</v>
      </c>
      <c r="H21" s="86">
        <v>10000</v>
      </c>
    </row>
    <row r="22" spans="1:8" s="63" customFormat="1" ht="45" customHeight="1" x14ac:dyDescent="0.3">
      <c r="A22" s="87" t="s">
        <v>5</v>
      </c>
      <c r="B22" s="82" t="s">
        <v>144</v>
      </c>
      <c r="C22" s="83"/>
      <c r="D22" s="83"/>
      <c r="E22" s="83"/>
      <c r="F22" s="84"/>
      <c r="G22" s="88" t="s">
        <v>36</v>
      </c>
      <c r="H22" s="86">
        <v>12500</v>
      </c>
    </row>
    <row r="23" spans="1:8" s="63" customFormat="1" ht="45" customHeight="1" x14ac:dyDescent="0.3">
      <c r="A23" s="87" t="s">
        <v>6</v>
      </c>
      <c r="B23" s="89" t="s">
        <v>145</v>
      </c>
      <c r="C23" s="90"/>
      <c r="D23" s="90"/>
      <c r="E23" s="90"/>
      <c r="F23" s="91"/>
      <c r="G23" s="88" t="s">
        <v>36</v>
      </c>
      <c r="H23" s="86">
        <v>18000</v>
      </c>
    </row>
    <row r="24" spans="1:8" s="63" customFormat="1" ht="45" customHeight="1" x14ac:dyDescent="0.3">
      <c r="A24" s="87" t="s">
        <v>7</v>
      </c>
      <c r="B24" s="89" t="s">
        <v>146</v>
      </c>
      <c r="C24" s="90"/>
      <c r="D24" s="90"/>
      <c r="E24" s="90"/>
      <c r="F24" s="91"/>
      <c r="G24" s="88" t="s">
        <v>36</v>
      </c>
      <c r="H24" s="86">
        <v>22000</v>
      </c>
    </row>
    <row r="25" spans="1:8" s="63" customFormat="1" ht="45" customHeight="1" x14ac:dyDescent="0.3">
      <c r="A25" s="87" t="s">
        <v>8</v>
      </c>
      <c r="B25" s="89" t="s">
        <v>147</v>
      </c>
      <c r="C25" s="90"/>
      <c r="D25" s="90"/>
      <c r="E25" s="90"/>
      <c r="F25" s="91"/>
      <c r="G25" s="88" t="s">
        <v>36</v>
      </c>
      <c r="H25" s="86">
        <v>18000</v>
      </c>
    </row>
    <row r="26" spans="1:8" s="63" customFormat="1" ht="45" customHeight="1" x14ac:dyDescent="0.3">
      <c r="A26" s="87" t="s">
        <v>155</v>
      </c>
      <c r="B26" s="89" t="s">
        <v>138</v>
      </c>
      <c r="C26" s="90"/>
      <c r="D26" s="90"/>
      <c r="E26" s="90"/>
      <c r="F26" s="91"/>
      <c r="G26" s="92" t="s">
        <v>37</v>
      </c>
      <c r="H26" s="93"/>
    </row>
    <row r="27" spans="1:8" s="63" customFormat="1" ht="30" customHeight="1" x14ac:dyDescent="0.3">
      <c r="A27" s="87" t="s">
        <v>156</v>
      </c>
      <c r="B27" s="89" t="s">
        <v>119</v>
      </c>
      <c r="C27" s="90"/>
      <c r="D27" s="90"/>
      <c r="E27" s="90"/>
      <c r="F27" s="91"/>
      <c r="G27" s="94" t="s">
        <v>38</v>
      </c>
      <c r="H27" s="95">
        <v>3000</v>
      </c>
    </row>
    <row r="28" spans="1:8" s="63" customFormat="1" ht="30" customHeight="1" x14ac:dyDescent="0.3">
      <c r="A28" s="87" t="s">
        <v>157</v>
      </c>
      <c r="B28" s="89" t="s">
        <v>120</v>
      </c>
      <c r="C28" s="90"/>
      <c r="D28" s="90"/>
      <c r="E28" s="90"/>
      <c r="F28" s="91"/>
      <c r="G28" s="94" t="s">
        <v>38</v>
      </c>
      <c r="H28" s="95">
        <v>3000</v>
      </c>
    </row>
    <row r="29" spans="1:8" s="63" customFormat="1" ht="30" customHeight="1" x14ac:dyDescent="0.3">
      <c r="A29" s="87" t="s">
        <v>158</v>
      </c>
      <c r="B29" s="89" t="s">
        <v>118</v>
      </c>
      <c r="C29" s="90"/>
      <c r="D29" s="90"/>
      <c r="E29" s="90"/>
      <c r="F29" s="91"/>
      <c r="G29" s="96" t="s">
        <v>38</v>
      </c>
      <c r="H29" s="95">
        <v>2500</v>
      </c>
    </row>
    <row r="30" spans="1:8" s="63" customFormat="1" ht="30" customHeight="1" x14ac:dyDescent="0.3">
      <c r="A30" s="87" t="s">
        <v>159</v>
      </c>
      <c r="B30" s="89" t="s">
        <v>117</v>
      </c>
      <c r="C30" s="90"/>
      <c r="D30" s="90"/>
      <c r="E30" s="90"/>
      <c r="F30" s="91"/>
      <c r="G30" s="94" t="s">
        <v>39</v>
      </c>
      <c r="H30" s="95">
        <v>0.35</v>
      </c>
    </row>
    <row r="31" spans="1:8" s="63" customFormat="1" ht="30" customHeight="1" x14ac:dyDescent="0.3">
      <c r="A31" s="87" t="s">
        <v>160</v>
      </c>
      <c r="B31" s="89" t="s">
        <v>125</v>
      </c>
      <c r="C31" s="90"/>
      <c r="D31" s="90"/>
      <c r="E31" s="90"/>
      <c r="F31" s="91"/>
      <c r="G31" s="94" t="s">
        <v>39</v>
      </c>
      <c r="H31" s="95">
        <v>4.8499999999999996</v>
      </c>
    </row>
    <row r="32" spans="1:8" s="63" customFormat="1" ht="30" customHeight="1" x14ac:dyDescent="0.3">
      <c r="A32" s="87" t="s">
        <v>161</v>
      </c>
      <c r="B32" s="89" t="s">
        <v>40</v>
      </c>
      <c r="C32" s="90"/>
      <c r="D32" s="90"/>
      <c r="E32" s="90"/>
      <c r="F32" s="91"/>
      <c r="G32" s="94" t="s">
        <v>39</v>
      </c>
      <c r="H32" s="95">
        <v>5.2</v>
      </c>
    </row>
    <row r="33" spans="1:8" s="63" customFormat="1" ht="30" customHeight="1" x14ac:dyDescent="0.3">
      <c r="A33" s="87" t="s">
        <v>29</v>
      </c>
      <c r="B33" s="89" t="s">
        <v>126</v>
      </c>
      <c r="C33" s="90"/>
      <c r="D33" s="90"/>
      <c r="E33" s="90"/>
      <c r="F33" s="91"/>
      <c r="G33" s="94" t="s">
        <v>127</v>
      </c>
      <c r="H33" s="97" t="s">
        <v>128</v>
      </c>
    </row>
    <row r="34" spans="1:8" s="63" customFormat="1" ht="30" customHeight="1" x14ac:dyDescent="0.3">
      <c r="A34" s="87" t="s">
        <v>32</v>
      </c>
      <c r="B34" s="98" t="s">
        <v>129</v>
      </c>
      <c r="C34" s="99"/>
      <c r="D34" s="99"/>
      <c r="E34" s="99"/>
      <c r="F34" s="99"/>
      <c r="G34" s="100" t="s">
        <v>130</v>
      </c>
      <c r="H34" s="101" t="s">
        <v>131</v>
      </c>
    </row>
    <row r="35" spans="1:8" s="63" customFormat="1" ht="30" customHeight="1" x14ac:dyDescent="0.3">
      <c r="A35" s="87" t="s">
        <v>33</v>
      </c>
      <c r="B35" s="89" t="s">
        <v>148</v>
      </c>
      <c r="C35" s="90"/>
      <c r="D35" s="90"/>
      <c r="E35" s="90"/>
      <c r="F35" s="90"/>
      <c r="G35" s="100" t="s">
        <v>151</v>
      </c>
      <c r="H35" s="101">
        <v>5000</v>
      </c>
    </row>
    <row r="36" spans="1:8" s="63" customFormat="1" ht="30" customHeight="1" x14ac:dyDescent="0.3">
      <c r="A36" s="87" t="s">
        <v>34</v>
      </c>
      <c r="B36" s="89" t="s">
        <v>141</v>
      </c>
      <c r="C36" s="90"/>
      <c r="D36" s="90"/>
      <c r="E36" s="90"/>
      <c r="F36" s="90"/>
      <c r="G36" s="100" t="s">
        <v>151</v>
      </c>
      <c r="H36" s="101">
        <v>500</v>
      </c>
    </row>
    <row r="37" spans="1:8" s="63" customFormat="1" ht="30" customHeight="1" x14ac:dyDescent="0.3">
      <c r="A37" s="87" t="s">
        <v>35</v>
      </c>
      <c r="B37" s="89" t="s">
        <v>142</v>
      </c>
      <c r="C37" s="90"/>
      <c r="D37" s="90"/>
      <c r="E37" s="90"/>
      <c r="F37" s="90"/>
      <c r="G37" s="100" t="s">
        <v>130</v>
      </c>
      <c r="H37" s="101">
        <v>700</v>
      </c>
    </row>
    <row r="38" spans="1:8" s="63" customFormat="1" ht="40.5" customHeight="1" x14ac:dyDescent="0.3">
      <c r="A38" s="87" t="s">
        <v>162</v>
      </c>
      <c r="B38" s="89" t="s">
        <v>149</v>
      </c>
      <c r="C38" s="90"/>
      <c r="D38" s="90"/>
      <c r="E38" s="90"/>
      <c r="F38" s="90"/>
      <c r="G38" s="88" t="s">
        <v>130</v>
      </c>
      <c r="H38" s="97">
        <v>350</v>
      </c>
    </row>
    <row r="39" spans="1:8" s="63" customFormat="1" ht="30" customHeight="1" x14ac:dyDescent="0.3">
      <c r="A39" s="87" t="s">
        <v>163</v>
      </c>
      <c r="B39" s="89" t="s">
        <v>150</v>
      </c>
      <c r="C39" s="90"/>
      <c r="D39" s="90"/>
      <c r="E39" s="90"/>
      <c r="F39" s="90"/>
      <c r="G39" s="90"/>
      <c r="H39" s="97">
        <v>2500</v>
      </c>
    </row>
    <row r="40" spans="1:8" s="63" customFormat="1" ht="30" customHeight="1" x14ac:dyDescent="0.3">
      <c r="A40" s="87" t="s">
        <v>164</v>
      </c>
      <c r="B40" s="89" t="s">
        <v>0</v>
      </c>
      <c r="C40" s="90"/>
      <c r="D40" s="90"/>
      <c r="E40" s="90"/>
      <c r="F40" s="90"/>
      <c r="G40" s="90"/>
      <c r="H40" s="102"/>
    </row>
    <row r="41" spans="1:8" s="63" customFormat="1" ht="30" customHeight="1" x14ac:dyDescent="0.3">
      <c r="A41" s="87" t="s">
        <v>165</v>
      </c>
      <c r="B41" s="89" t="s">
        <v>132</v>
      </c>
      <c r="C41" s="90"/>
      <c r="D41" s="90"/>
      <c r="E41" s="90"/>
      <c r="F41" s="90"/>
      <c r="G41" s="91"/>
      <c r="H41" s="103">
        <v>0.3</v>
      </c>
    </row>
    <row r="42" spans="1:8" s="63" customFormat="1" ht="30" customHeight="1" x14ac:dyDescent="0.3">
      <c r="A42" s="87" t="s">
        <v>166</v>
      </c>
      <c r="B42" s="89" t="s">
        <v>133</v>
      </c>
      <c r="C42" s="90"/>
      <c r="D42" s="90"/>
      <c r="E42" s="90"/>
      <c r="F42" s="90"/>
      <c r="G42" s="91"/>
      <c r="H42" s="86" t="s">
        <v>153</v>
      </c>
    </row>
    <row r="43" spans="1:8" s="63" customFormat="1" ht="30" customHeight="1" thickBot="1" x14ac:dyDescent="0.35">
      <c r="A43" s="87" t="s">
        <v>167</v>
      </c>
      <c r="B43" s="89" t="s">
        <v>152</v>
      </c>
      <c r="C43" s="90"/>
      <c r="D43" s="90"/>
      <c r="E43" s="90"/>
      <c r="F43" s="90"/>
      <c r="G43" s="91"/>
      <c r="H43" s="86" t="s">
        <v>154</v>
      </c>
    </row>
    <row r="44" spans="1:8" s="63" customFormat="1" ht="19.899999999999999" customHeight="1" thickBot="1" x14ac:dyDescent="0.35">
      <c r="A44" s="80" t="s">
        <v>9</v>
      </c>
      <c r="B44" s="19" t="s">
        <v>134</v>
      </c>
      <c r="C44" s="20"/>
      <c r="D44" s="20"/>
      <c r="E44" s="20"/>
      <c r="F44" s="20"/>
      <c r="G44" s="20"/>
      <c r="H44" s="21"/>
    </row>
    <row r="45" spans="1:8" s="63" customFormat="1" ht="73.5" customHeight="1" x14ac:dyDescent="0.3">
      <c r="A45" s="104" t="s">
        <v>139</v>
      </c>
      <c r="B45" s="105" t="s">
        <v>135</v>
      </c>
      <c r="C45" s="105"/>
      <c r="D45" s="105"/>
      <c r="E45" s="105"/>
      <c r="F45" s="105"/>
      <c r="G45" s="105"/>
      <c r="H45" s="106">
        <v>100000</v>
      </c>
    </row>
    <row r="46" spans="1:8" s="63" customFormat="1" ht="30" customHeight="1" thickBot="1" x14ac:dyDescent="0.35">
      <c r="A46" s="107" t="s">
        <v>140</v>
      </c>
      <c r="B46" s="108" t="s">
        <v>136</v>
      </c>
      <c r="C46" s="109"/>
      <c r="D46" s="109"/>
      <c r="E46" s="109"/>
      <c r="F46" s="109"/>
      <c r="G46" s="109"/>
      <c r="H46" s="110">
        <v>80000</v>
      </c>
    </row>
    <row r="47" spans="1:8" s="63" customFormat="1" ht="83.45" customHeight="1" thickBot="1" x14ac:dyDescent="0.35">
      <c r="A47" s="111"/>
      <c r="B47" s="112" t="s">
        <v>1</v>
      </c>
      <c r="C47" s="113"/>
      <c r="D47" s="113"/>
      <c r="E47" s="113"/>
      <c r="F47" s="113"/>
      <c r="G47" s="113"/>
      <c r="H47" s="114"/>
    </row>
  </sheetData>
  <mergeCells count="45">
    <mergeCell ref="B38:F38"/>
    <mergeCell ref="B39:G39"/>
    <mergeCell ref="B23:F23"/>
    <mergeCell ref="B24:F24"/>
    <mergeCell ref="B25:F25"/>
    <mergeCell ref="B29:F29"/>
    <mergeCell ref="B33:F33"/>
    <mergeCell ref="B34:F34"/>
    <mergeCell ref="B40:H40"/>
    <mergeCell ref="B26:F26"/>
    <mergeCell ref="B27:F27"/>
    <mergeCell ref="B28:F28"/>
    <mergeCell ref="B35:F35"/>
    <mergeCell ref="B36:F36"/>
    <mergeCell ref="B37:F37"/>
    <mergeCell ref="A1:H1"/>
    <mergeCell ref="B21:F21"/>
    <mergeCell ref="A3:A4"/>
    <mergeCell ref="B3:B4"/>
    <mergeCell ref="C3:C4"/>
    <mergeCell ref="F3:F4"/>
    <mergeCell ref="E3:E4"/>
    <mergeCell ref="D3:D4"/>
    <mergeCell ref="B2:H2"/>
    <mergeCell ref="B20:H20"/>
    <mergeCell ref="H3:H4"/>
    <mergeCell ref="G3:G4"/>
    <mergeCell ref="B14:H14"/>
    <mergeCell ref="B15:F15"/>
    <mergeCell ref="B16:F16"/>
    <mergeCell ref="B44:H44"/>
    <mergeCell ref="B46:G46"/>
    <mergeCell ref="B45:G45"/>
    <mergeCell ref="B17:F17"/>
    <mergeCell ref="B30:F30"/>
    <mergeCell ref="B31:F31"/>
    <mergeCell ref="B18:F18"/>
    <mergeCell ref="B19:F19"/>
    <mergeCell ref="B32:F32"/>
    <mergeCell ref="B41:G41"/>
    <mergeCell ref="B42:G42"/>
    <mergeCell ref="B43:G43"/>
    <mergeCell ref="G26:H26"/>
    <mergeCell ref="B22:F22"/>
    <mergeCell ref="B47:H47"/>
  </mergeCells>
  <printOptions horizontalCentered="1"/>
  <pageMargins left="0.59055118110236227" right="0.59055118110236227" top="0.78740157480314965" bottom="0.59055118110236227" header="0.31496062992125984" footer="0.31496062992125984"/>
  <pageSetup paperSize="9"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31" zoomScaleNormal="100" workbookViewId="0">
      <selection sqref="A1:H1"/>
    </sheetView>
  </sheetViews>
  <sheetFormatPr defaultRowHeight="15" x14ac:dyDescent="0.25"/>
  <cols>
    <col min="2" max="7" width="18.7109375" customWidth="1"/>
    <col min="8" max="8" width="20.28515625" customWidth="1"/>
  </cols>
  <sheetData>
    <row r="1" spans="1:8" ht="31.9" customHeight="1" thickBot="1" x14ac:dyDescent="0.3">
      <c r="A1" s="25" t="s">
        <v>87</v>
      </c>
      <c r="B1" s="26"/>
      <c r="C1" s="26"/>
      <c r="D1" s="26"/>
      <c r="E1" s="26"/>
      <c r="F1" s="26"/>
      <c r="G1" s="26"/>
      <c r="H1" s="27"/>
    </row>
    <row r="2" spans="1:8" ht="19.899999999999999" customHeight="1" x14ac:dyDescent="0.25">
      <c r="A2" s="8" t="s">
        <v>29</v>
      </c>
      <c r="B2" s="56" t="s">
        <v>0</v>
      </c>
      <c r="C2" s="57"/>
      <c r="D2" s="57"/>
      <c r="E2" s="57"/>
      <c r="F2" s="57"/>
      <c r="G2" s="57"/>
      <c r="H2" s="58"/>
    </row>
    <row r="3" spans="1:8" ht="19.899999999999999" customHeight="1" x14ac:dyDescent="0.25">
      <c r="A3" s="3" t="s">
        <v>30</v>
      </c>
      <c r="B3" s="28" t="s">
        <v>41</v>
      </c>
      <c r="C3" s="29"/>
      <c r="D3" s="29"/>
      <c r="E3" s="29"/>
      <c r="F3" s="54"/>
      <c r="G3" s="6" t="s">
        <v>38</v>
      </c>
      <c r="H3" s="16" t="s">
        <v>42</v>
      </c>
    </row>
    <row r="4" spans="1:8" ht="19.899999999999999" customHeight="1" x14ac:dyDescent="0.25">
      <c r="A4" s="3" t="s">
        <v>31</v>
      </c>
      <c r="B4" s="28" t="s">
        <v>85</v>
      </c>
      <c r="C4" s="29"/>
      <c r="D4" s="29"/>
      <c r="E4" s="29"/>
      <c r="F4" s="54"/>
      <c r="G4" s="6" t="s">
        <v>38</v>
      </c>
      <c r="H4" s="16" t="s">
        <v>43</v>
      </c>
    </row>
    <row r="5" spans="1:8" ht="19.899999999999999" customHeight="1" x14ac:dyDescent="0.25">
      <c r="A5" s="3" t="s">
        <v>32</v>
      </c>
      <c r="B5" s="28" t="s">
        <v>44</v>
      </c>
      <c r="C5" s="29"/>
      <c r="D5" s="29"/>
      <c r="E5" s="29"/>
      <c r="F5" s="54"/>
      <c r="G5" s="6" t="s">
        <v>38</v>
      </c>
      <c r="H5" s="9">
        <v>0.2</v>
      </c>
    </row>
    <row r="6" spans="1:8" ht="29.45" customHeight="1" x14ac:dyDescent="0.25">
      <c r="A6" s="3" t="s">
        <v>33</v>
      </c>
      <c r="B6" s="28" t="s">
        <v>97</v>
      </c>
      <c r="C6" s="29"/>
      <c r="D6" s="29"/>
      <c r="E6" s="29"/>
      <c r="F6" s="54"/>
      <c r="G6" s="6" t="s">
        <v>45</v>
      </c>
      <c r="H6" s="7">
        <v>500</v>
      </c>
    </row>
    <row r="7" spans="1:8" ht="19.899999999999999" customHeight="1" x14ac:dyDescent="0.3">
      <c r="A7" s="8" t="s">
        <v>34</v>
      </c>
      <c r="B7" s="56" t="s">
        <v>46</v>
      </c>
      <c r="C7" s="57"/>
      <c r="D7" s="57"/>
      <c r="E7" s="57"/>
      <c r="F7" s="57"/>
      <c r="G7" s="57"/>
      <c r="H7" s="58"/>
    </row>
    <row r="8" spans="1:8" ht="19.899999999999999" customHeight="1" x14ac:dyDescent="0.25">
      <c r="A8" s="3" t="s">
        <v>47</v>
      </c>
      <c r="B8" s="51" t="s">
        <v>98</v>
      </c>
      <c r="C8" s="52"/>
      <c r="D8" s="52"/>
      <c r="E8" s="52"/>
      <c r="F8" s="53"/>
      <c r="G8" s="4" t="s">
        <v>51</v>
      </c>
      <c r="H8" s="2">
        <v>450</v>
      </c>
    </row>
    <row r="9" spans="1:8" ht="19.899999999999999" customHeight="1" x14ac:dyDescent="0.3">
      <c r="A9" s="3" t="s">
        <v>48</v>
      </c>
      <c r="B9" s="51" t="s">
        <v>99</v>
      </c>
      <c r="C9" s="52"/>
      <c r="D9" s="52"/>
      <c r="E9" s="52"/>
      <c r="F9" s="53"/>
      <c r="G9" s="4" t="s">
        <v>51</v>
      </c>
      <c r="H9" s="2">
        <v>550</v>
      </c>
    </row>
    <row r="10" spans="1:8" ht="19.899999999999999" customHeight="1" x14ac:dyDescent="0.25">
      <c r="A10" s="3" t="s">
        <v>49</v>
      </c>
      <c r="B10" s="28" t="s">
        <v>100</v>
      </c>
      <c r="C10" s="29"/>
      <c r="D10" s="29"/>
      <c r="E10" s="29"/>
      <c r="F10" s="54"/>
      <c r="G10" s="4" t="s">
        <v>51</v>
      </c>
      <c r="H10" s="2">
        <v>800</v>
      </c>
    </row>
    <row r="11" spans="1:8" ht="19.899999999999999" customHeight="1" x14ac:dyDescent="0.25">
      <c r="A11" s="3" t="s">
        <v>50</v>
      </c>
      <c r="B11" s="28" t="s">
        <v>101</v>
      </c>
      <c r="C11" s="29"/>
      <c r="D11" s="29"/>
      <c r="E11" s="29"/>
      <c r="F11" s="54"/>
      <c r="G11" s="4" t="s">
        <v>51</v>
      </c>
      <c r="H11" s="2">
        <v>900</v>
      </c>
    </row>
    <row r="12" spans="1:8" ht="19.899999999999999" customHeight="1" x14ac:dyDescent="0.25">
      <c r="A12" s="3" t="s">
        <v>96</v>
      </c>
      <c r="B12" s="28" t="s">
        <v>102</v>
      </c>
      <c r="C12" s="29"/>
      <c r="D12" s="29"/>
      <c r="E12" s="29"/>
      <c r="F12" s="54"/>
      <c r="G12" s="4" t="s">
        <v>51</v>
      </c>
      <c r="H12" s="2">
        <v>800</v>
      </c>
    </row>
    <row r="13" spans="1:8" ht="19.899999999999999" customHeight="1" x14ac:dyDescent="0.3">
      <c r="A13" s="8" t="s">
        <v>35</v>
      </c>
      <c r="B13" s="56" t="s">
        <v>56</v>
      </c>
      <c r="C13" s="57"/>
      <c r="D13" s="57"/>
      <c r="E13" s="57"/>
      <c r="F13" s="57"/>
      <c r="G13" s="57"/>
      <c r="H13" s="58"/>
    </row>
    <row r="14" spans="1:8" ht="19.899999999999999" customHeight="1" x14ac:dyDescent="0.25">
      <c r="A14" s="3" t="s">
        <v>52</v>
      </c>
      <c r="B14" s="28" t="s">
        <v>54</v>
      </c>
      <c r="C14" s="29"/>
      <c r="D14" s="29"/>
      <c r="E14" s="29"/>
      <c r="F14" s="29"/>
      <c r="G14" s="54"/>
      <c r="H14" s="10">
        <v>0.5</v>
      </c>
    </row>
    <row r="15" spans="1:8" ht="19.899999999999999" customHeight="1" thickBot="1" x14ac:dyDescent="0.35">
      <c r="A15" s="11" t="s">
        <v>53</v>
      </c>
      <c r="B15" s="31" t="s">
        <v>55</v>
      </c>
      <c r="C15" s="32"/>
      <c r="D15" s="32"/>
      <c r="E15" s="32"/>
      <c r="F15" s="32"/>
      <c r="G15" s="55"/>
      <c r="H15" s="12">
        <v>1</v>
      </c>
    </row>
    <row r="16" spans="1:8" ht="17.25" thickBot="1" x14ac:dyDescent="0.3">
      <c r="A16" s="13" t="s">
        <v>9</v>
      </c>
      <c r="B16" s="40" t="s">
        <v>88</v>
      </c>
      <c r="C16" s="41"/>
      <c r="D16" s="41"/>
      <c r="E16" s="41"/>
      <c r="F16" s="41"/>
      <c r="G16" s="41"/>
      <c r="H16" s="42"/>
    </row>
    <row r="17" spans="1:8" ht="28.5" x14ac:dyDescent="0.25">
      <c r="A17" s="14" t="s">
        <v>58</v>
      </c>
      <c r="B17" s="51" t="s">
        <v>98</v>
      </c>
      <c r="C17" s="52"/>
      <c r="D17" s="52"/>
      <c r="E17" s="52"/>
      <c r="F17" s="53"/>
      <c r="G17" s="17" t="s">
        <v>45</v>
      </c>
      <c r="H17" s="15">
        <v>5000</v>
      </c>
    </row>
    <row r="18" spans="1:8" ht="27.6" x14ac:dyDescent="0.3">
      <c r="A18" s="14" t="s">
        <v>59</v>
      </c>
      <c r="B18" s="51" t="s">
        <v>99</v>
      </c>
      <c r="C18" s="52"/>
      <c r="D18" s="52"/>
      <c r="E18" s="52"/>
      <c r="F18" s="53"/>
      <c r="G18" s="17" t="s">
        <v>45</v>
      </c>
      <c r="H18" s="15">
        <v>6000</v>
      </c>
    </row>
    <row r="19" spans="1:8" ht="28.5" x14ac:dyDescent="0.25">
      <c r="A19" s="14" t="s">
        <v>60</v>
      </c>
      <c r="B19" s="28" t="s">
        <v>100</v>
      </c>
      <c r="C19" s="29"/>
      <c r="D19" s="29"/>
      <c r="E19" s="29"/>
      <c r="F19" s="54"/>
      <c r="G19" s="17" t="s">
        <v>45</v>
      </c>
      <c r="H19" s="2">
        <v>8000</v>
      </c>
    </row>
    <row r="20" spans="1:8" ht="28.5" x14ac:dyDescent="0.25">
      <c r="A20" s="14" t="s">
        <v>61</v>
      </c>
      <c r="B20" s="28" t="s">
        <v>101</v>
      </c>
      <c r="C20" s="29"/>
      <c r="D20" s="29"/>
      <c r="E20" s="29"/>
      <c r="F20" s="54"/>
      <c r="G20" s="17" t="s">
        <v>45</v>
      </c>
      <c r="H20" s="2">
        <v>10000</v>
      </c>
    </row>
    <row r="21" spans="1:8" ht="29.25" thickBot="1" x14ac:dyDescent="0.3">
      <c r="A21" s="14" t="s">
        <v>95</v>
      </c>
      <c r="B21" s="28" t="s">
        <v>102</v>
      </c>
      <c r="C21" s="29"/>
      <c r="D21" s="29"/>
      <c r="E21" s="29"/>
      <c r="F21" s="54"/>
      <c r="G21" s="17" t="s">
        <v>45</v>
      </c>
      <c r="H21" s="2">
        <v>8000</v>
      </c>
    </row>
    <row r="22" spans="1:8" ht="17.25" thickBot="1" x14ac:dyDescent="0.3">
      <c r="A22" s="46" t="s">
        <v>10</v>
      </c>
      <c r="B22" s="40" t="s">
        <v>103</v>
      </c>
      <c r="C22" s="41"/>
      <c r="D22" s="41"/>
      <c r="E22" s="41"/>
      <c r="F22" s="41"/>
      <c r="G22" s="41"/>
      <c r="H22" s="42"/>
    </row>
    <row r="23" spans="1:8" ht="52.15" customHeight="1" thickBot="1" x14ac:dyDescent="0.3">
      <c r="A23" s="47"/>
      <c r="B23" s="48" t="s">
        <v>108</v>
      </c>
      <c r="C23" s="49"/>
      <c r="D23" s="49"/>
      <c r="E23" s="49"/>
      <c r="F23" s="49"/>
      <c r="G23" s="49"/>
      <c r="H23" s="50"/>
    </row>
    <row r="24" spans="1:8" ht="19.899999999999999" customHeight="1" x14ac:dyDescent="0.25">
      <c r="A24" s="14" t="s">
        <v>62</v>
      </c>
      <c r="B24" s="51" t="s">
        <v>98</v>
      </c>
      <c r="C24" s="52"/>
      <c r="D24" s="52"/>
      <c r="E24" s="52"/>
      <c r="F24" s="53"/>
      <c r="G24" s="4" t="s">
        <v>57</v>
      </c>
      <c r="H24" s="2">
        <v>100000</v>
      </c>
    </row>
    <row r="25" spans="1:8" ht="19.899999999999999" customHeight="1" x14ac:dyDescent="0.25">
      <c r="A25" s="14" t="s">
        <v>63</v>
      </c>
      <c r="B25" s="51" t="s">
        <v>99</v>
      </c>
      <c r="C25" s="52"/>
      <c r="D25" s="52"/>
      <c r="E25" s="52"/>
      <c r="F25" s="53"/>
      <c r="G25" s="4" t="s">
        <v>57</v>
      </c>
      <c r="H25" s="2">
        <v>120000</v>
      </c>
    </row>
    <row r="26" spans="1:8" ht="19.899999999999999" customHeight="1" x14ac:dyDescent="0.25">
      <c r="A26" s="14" t="s">
        <v>64</v>
      </c>
      <c r="B26" s="28" t="s">
        <v>100</v>
      </c>
      <c r="C26" s="29"/>
      <c r="D26" s="29"/>
      <c r="E26" s="29"/>
      <c r="F26" s="54"/>
      <c r="G26" s="4" t="s">
        <v>57</v>
      </c>
      <c r="H26" s="2">
        <v>160000</v>
      </c>
    </row>
    <row r="27" spans="1:8" ht="19.899999999999999" customHeight="1" x14ac:dyDescent="0.25">
      <c r="A27" s="14" t="s">
        <v>65</v>
      </c>
      <c r="B27" s="28" t="s">
        <v>101</v>
      </c>
      <c r="C27" s="29"/>
      <c r="D27" s="29"/>
      <c r="E27" s="29"/>
      <c r="F27" s="54"/>
      <c r="G27" s="4" t="s">
        <v>57</v>
      </c>
      <c r="H27" s="2">
        <v>200000</v>
      </c>
    </row>
    <row r="28" spans="1:8" ht="19.899999999999999" customHeight="1" thickBot="1" x14ac:dyDescent="0.3">
      <c r="A28" s="14" t="s">
        <v>66</v>
      </c>
      <c r="B28" s="28" t="s">
        <v>102</v>
      </c>
      <c r="C28" s="29"/>
      <c r="D28" s="29"/>
      <c r="E28" s="29"/>
      <c r="F28" s="54"/>
      <c r="G28" s="4" t="s">
        <v>57</v>
      </c>
      <c r="H28" s="2">
        <v>160000</v>
      </c>
    </row>
    <row r="29" spans="1:8" ht="19.899999999999999" customHeight="1" thickBot="1" x14ac:dyDescent="0.3">
      <c r="A29" s="13" t="s">
        <v>67</v>
      </c>
      <c r="B29" s="40" t="s">
        <v>104</v>
      </c>
      <c r="C29" s="41"/>
      <c r="D29" s="41"/>
      <c r="E29" s="41"/>
      <c r="F29" s="41"/>
      <c r="G29" s="41"/>
      <c r="H29" s="42"/>
    </row>
    <row r="30" spans="1:8" ht="19.899999999999999" customHeight="1" x14ac:dyDescent="0.25">
      <c r="A30" s="14" t="s">
        <v>68</v>
      </c>
      <c r="B30" s="51" t="s">
        <v>98</v>
      </c>
      <c r="C30" s="52"/>
      <c r="D30" s="52"/>
      <c r="E30" s="52"/>
      <c r="F30" s="53"/>
      <c r="G30" s="5" t="s">
        <v>36</v>
      </c>
      <c r="H30" s="15">
        <v>40000</v>
      </c>
    </row>
    <row r="31" spans="1:8" ht="19.899999999999999" customHeight="1" x14ac:dyDescent="0.3">
      <c r="A31" s="14" t="s">
        <v>69</v>
      </c>
      <c r="B31" s="51" t="s">
        <v>99</v>
      </c>
      <c r="C31" s="52"/>
      <c r="D31" s="52"/>
      <c r="E31" s="52"/>
      <c r="F31" s="53"/>
      <c r="G31" s="5" t="s">
        <v>36</v>
      </c>
      <c r="H31" s="2">
        <v>60000</v>
      </c>
    </row>
    <row r="32" spans="1:8" ht="19.899999999999999" customHeight="1" x14ac:dyDescent="0.25">
      <c r="A32" s="14" t="s">
        <v>70</v>
      </c>
      <c r="B32" s="28" t="s">
        <v>100</v>
      </c>
      <c r="C32" s="29"/>
      <c r="D32" s="29"/>
      <c r="E32" s="29"/>
      <c r="F32" s="54"/>
      <c r="G32" s="5" t="s">
        <v>36</v>
      </c>
      <c r="H32" s="2">
        <v>80000</v>
      </c>
    </row>
    <row r="33" spans="1:8" ht="19.899999999999999" customHeight="1" x14ac:dyDescent="0.25">
      <c r="A33" s="14" t="s">
        <v>71</v>
      </c>
      <c r="B33" s="28" t="s">
        <v>101</v>
      </c>
      <c r="C33" s="29"/>
      <c r="D33" s="29"/>
      <c r="E33" s="29"/>
      <c r="F33" s="54"/>
      <c r="G33" s="5" t="s">
        <v>36</v>
      </c>
      <c r="H33" s="2">
        <v>100000</v>
      </c>
    </row>
    <row r="34" spans="1:8" ht="19.899999999999999" customHeight="1" thickBot="1" x14ac:dyDescent="0.3">
      <c r="A34" s="14" t="s">
        <v>72</v>
      </c>
      <c r="B34" s="28" t="s">
        <v>102</v>
      </c>
      <c r="C34" s="29"/>
      <c r="D34" s="29"/>
      <c r="E34" s="29"/>
      <c r="F34" s="54"/>
      <c r="G34" s="5" t="s">
        <v>36</v>
      </c>
      <c r="H34" s="2">
        <v>80000</v>
      </c>
    </row>
    <row r="35" spans="1:8" ht="19.899999999999999" customHeight="1" thickBot="1" x14ac:dyDescent="0.3">
      <c r="A35" s="1" t="s">
        <v>75</v>
      </c>
      <c r="B35" s="40" t="s">
        <v>73</v>
      </c>
      <c r="C35" s="41"/>
      <c r="D35" s="41"/>
      <c r="E35" s="41"/>
      <c r="F35" s="41"/>
      <c r="G35" s="41"/>
      <c r="H35" s="42"/>
    </row>
    <row r="36" spans="1:8" ht="34.9" customHeight="1" x14ac:dyDescent="0.25">
      <c r="A36" s="3" t="s">
        <v>77</v>
      </c>
      <c r="B36" s="28" t="s">
        <v>83</v>
      </c>
      <c r="C36" s="29"/>
      <c r="D36" s="29"/>
      <c r="E36" s="29"/>
      <c r="F36" s="29"/>
      <c r="G36" s="29"/>
      <c r="H36" s="30"/>
    </row>
    <row r="37" spans="1:8" ht="53.45" customHeight="1" x14ac:dyDescent="0.25">
      <c r="A37" s="3" t="s">
        <v>78</v>
      </c>
      <c r="B37" s="37" t="s">
        <v>105</v>
      </c>
      <c r="C37" s="38"/>
      <c r="D37" s="38"/>
      <c r="E37" s="38"/>
      <c r="F37" s="38"/>
      <c r="G37" s="38"/>
      <c r="H37" s="39"/>
    </row>
    <row r="38" spans="1:8" ht="34.9" customHeight="1" x14ac:dyDescent="0.25">
      <c r="A38" s="3" t="s">
        <v>79</v>
      </c>
      <c r="B38" s="28" t="s">
        <v>106</v>
      </c>
      <c r="C38" s="29"/>
      <c r="D38" s="29"/>
      <c r="E38" s="29"/>
      <c r="F38" s="29"/>
      <c r="G38" s="29"/>
      <c r="H38" s="30"/>
    </row>
    <row r="39" spans="1:8" ht="19.899999999999999" customHeight="1" x14ac:dyDescent="0.25">
      <c r="A39" s="3" t="s">
        <v>80</v>
      </c>
      <c r="B39" s="28" t="s">
        <v>84</v>
      </c>
      <c r="C39" s="29"/>
      <c r="D39" s="29"/>
      <c r="E39" s="29"/>
      <c r="F39" s="29"/>
      <c r="G39" s="29"/>
      <c r="H39" s="30"/>
    </row>
    <row r="40" spans="1:8" ht="19.899999999999999" customHeight="1" thickBot="1" x14ac:dyDescent="0.3">
      <c r="A40" s="3" t="s">
        <v>89</v>
      </c>
      <c r="B40" s="28" t="s">
        <v>74</v>
      </c>
      <c r="C40" s="29"/>
      <c r="D40" s="29"/>
      <c r="E40" s="29"/>
      <c r="F40" s="29"/>
      <c r="G40" s="29"/>
      <c r="H40" s="30"/>
    </row>
    <row r="41" spans="1:8" ht="19.899999999999999" customHeight="1" thickBot="1" x14ac:dyDescent="0.3">
      <c r="A41" s="1" t="s">
        <v>90</v>
      </c>
      <c r="B41" s="40" t="s">
        <v>76</v>
      </c>
      <c r="C41" s="41"/>
      <c r="D41" s="41"/>
      <c r="E41" s="41"/>
      <c r="F41" s="41"/>
      <c r="G41" s="41"/>
      <c r="H41" s="42"/>
    </row>
    <row r="42" spans="1:8" ht="19.899999999999999" customHeight="1" x14ac:dyDescent="0.25">
      <c r="A42" s="3" t="s">
        <v>91</v>
      </c>
      <c r="B42" s="43" t="s">
        <v>81</v>
      </c>
      <c r="C42" s="44"/>
      <c r="D42" s="44"/>
      <c r="E42" s="44"/>
      <c r="F42" s="44"/>
      <c r="G42" s="44"/>
      <c r="H42" s="45"/>
    </row>
    <row r="43" spans="1:8" ht="19.899999999999999" customHeight="1" x14ac:dyDescent="0.25">
      <c r="A43" s="3" t="s">
        <v>92</v>
      </c>
      <c r="B43" s="28" t="s">
        <v>82</v>
      </c>
      <c r="C43" s="29"/>
      <c r="D43" s="29"/>
      <c r="E43" s="29"/>
      <c r="F43" s="29"/>
      <c r="G43" s="29"/>
      <c r="H43" s="30"/>
    </row>
    <row r="44" spans="1:8" ht="19.899999999999999" customHeight="1" x14ac:dyDescent="0.25">
      <c r="A44" s="3" t="s">
        <v>93</v>
      </c>
      <c r="B44" s="28" t="s">
        <v>86</v>
      </c>
      <c r="C44" s="29"/>
      <c r="D44" s="29"/>
      <c r="E44" s="29"/>
      <c r="F44" s="29"/>
      <c r="G44" s="29"/>
      <c r="H44" s="30"/>
    </row>
    <row r="45" spans="1:8" ht="19.899999999999999" customHeight="1" thickBot="1" x14ac:dyDescent="0.3">
      <c r="A45" s="3" t="s">
        <v>94</v>
      </c>
      <c r="B45" s="31" t="s">
        <v>107</v>
      </c>
      <c r="C45" s="32"/>
      <c r="D45" s="32"/>
      <c r="E45" s="32"/>
      <c r="F45" s="32"/>
      <c r="G45" s="32"/>
      <c r="H45" s="33"/>
    </row>
    <row r="46" spans="1:8" ht="45" customHeight="1" thickBot="1" x14ac:dyDescent="0.3">
      <c r="A46" s="34" t="s">
        <v>1</v>
      </c>
      <c r="B46" s="35"/>
      <c r="C46" s="35"/>
      <c r="D46" s="35"/>
      <c r="E46" s="35"/>
      <c r="F46" s="35"/>
      <c r="G46" s="35"/>
      <c r="H46" s="36"/>
    </row>
  </sheetData>
  <mergeCells count="47">
    <mergeCell ref="B13:H13"/>
    <mergeCell ref="B2:H2"/>
    <mergeCell ref="B3:F3"/>
    <mergeCell ref="B4:F4"/>
    <mergeCell ref="B5:F5"/>
    <mergeCell ref="B6:F6"/>
    <mergeCell ref="B7:H7"/>
    <mergeCell ref="B8:F8"/>
    <mergeCell ref="B9:F9"/>
    <mergeCell ref="B10:F10"/>
    <mergeCell ref="B11:F11"/>
    <mergeCell ref="B12:F12"/>
    <mergeCell ref="B24:F24"/>
    <mergeCell ref="B14:G14"/>
    <mergeCell ref="B15:G15"/>
    <mergeCell ref="B16:H16"/>
    <mergeCell ref="B17:F17"/>
    <mergeCell ref="B18:F18"/>
    <mergeCell ref="B19:F19"/>
    <mergeCell ref="B20:F20"/>
    <mergeCell ref="B21:F21"/>
    <mergeCell ref="B31:F31"/>
    <mergeCell ref="B32:F32"/>
    <mergeCell ref="B33:F33"/>
    <mergeCell ref="B34:F34"/>
    <mergeCell ref="B35:H35"/>
    <mergeCell ref="B26:F26"/>
    <mergeCell ref="B27:F27"/>
    <mergeCell ref="B28:F28"/>
    <mergeCell ref="B29:H29"/>
    <mergeCell ref="B30:F30"/>
    <mergeCell ref="A1:H1"/>
    <mergeCell ref="B43:H43"/>
    <mergeCell ref="B44:H44"/>
    <mergeCell ref="B45:H45"/>
    <mergeCell ref="A46:H46"/>
    <mergeCell ref="B37:H37"/>
    <mergeCell ref="B38:H38"/>
    <mergeCell ref="B39:H39"/>
    <mergeCell ref="B40:H40"/>
    <mergeCell ref="B41:H41"/>
    <mergeCell ref="B42:H42"/>
    <mergeCell ref="A22:A23"/>
    <mergeCell ref="B22:H22"/>
    <mergeCell ref="B23:H23"/>
    <mergeCell ref="B36:H36"/>
    <mergeCell ref="B25:F25"/>
  </mergeCells>
  <pageMargins left="0.511811024" right="0.511811024" top="0.78740157499999996" bottom="0.78740157499999996" header="0.31496062000000002" footer="0.31496062000000002"/>
  <pageSetup paperSize="9" scale="65"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Plan3</vt:lpstr>
      <vt:lpstr>Planilha2</vt:lpstr>
      <vt:lpstr>Planilha1</vt:lpstr>
      <vt:lpstr>Plan3!Area_de_impressao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Giba</dc:creator>
  <cp:lastModifiedBy>Isabel</cp:lastModifiedBy>
  <cp:lastPrinted>2020-03-03T18:25:39Z</cp:lastPrinted>
  <dcterms:created xsi:type="dcterms:W3CDTF">2016-06-17T19:41:42Z</dcterms:created>
  <dcterms:modified xsi:type="dcterms:W3CDTF">2020-03-03T18:25:43Z</dcterms:modified>
</cp:coreProperties>
</file>