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Costa\Desktop\GRUPOS CUSTOS 2026\CUSTOS JULHO-2025\"/>
    </mc:Choice>
  </mc:AlternateContent>
  <bookViews>
    <workbookView xWindow="0" yWindow="0" windowWidth="23040" windowHeight="9072"/>
  </bookViews>
  <sheets>
    <sheet name="Plan1" sheetId="3"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3" l="1"/>
  <c r="I18" i="3"/>
  <c r="I17" i="3"/>
</calcChain>
</file>

<file path=xl/sharedStrings.xml><?xml version="1.0" encoding="utf-8"?>
<sst xmlns="http://schemas.openxmlformats.org/spreadsheetml/2006/main" count="127" uniqueCount="118">
  <si>
    <t>Mobilização e Desmobilização de equipe e equipamentos SP e Grande São Paulo</t>
  </si>
  <si>
    <t>Solicitar sinal no inicio das obras</t>
  </si>
  <si>
    <t>Quando cliente não fornecer estadia, alimenção e transporte, cobrar por dia de equipe</t>
  </si>
  <si>
    <t>Hora Parada</t>
  </si>
  <si>
    <t xml:space="preserve">Faturamento mínimo mensal da equipe, à disposição da obra, independente de dias não trabalhados, ocasionados por quaisquer fatos, intervenções de SMS, intempéries ou outros fatores climáticos, exceto paralisações por quebra de máquina ou ausência do pessoal da XXXXXXXXXXXXX em horário normal de trabalho. </t>
  </si>
  <si>
    <t>FATURAMENTO MINIMO PARA OBRAS DE PEQUENO PORTE</t>
  </si>
  <si>
    <t>PAREDE DIAFRAGMA</t>
  </si>
  <si>
    <t>VALOR</t>
  </si>
  <si>
    <t>BARRETE</t>
  </si>
  <si>
    <t xml:space="preserve">ESTACÕES </t>
  </si>
  <si>
    <t>30/40</t>
  </si>
  <si>
    <t>40X250</t>
  </si>
  <si>
    <t>50X250</t>
  </si>
  <si>
    <t>60X250</t>
  </si>
  <si>
    <t>70X250</t>
  </si>
  <si>
    <t>80X250</t>
  </si>
  <si>
    <t>100X250</t>
  </si>
  <si>
    <t>120X250</t>
  </si>
  <si>
    <t>70</t>
  </si>
  <si>
    <t>80</t>
  </si>
  <si>
    <t>90</t>
  </si>
  <si>
    <t>100</t>
  </si>
  <si>
    <t>110</t>
  </si>
  <si>
    <t>120</t>
  </si>
  <si>
    <t>130</t>
  </si>
  <si>
    <t>140</t>
  </si>
  <si>
    <t>150</t>
  </si>
  <si>
    <t>160</t>
  </si>
  <si>
    <t>170</t>
  </si>
  <si>
    <t>180</t>
  </si>
  <si>
    <t>190</t>
  </si>
  <si>
    <t>200</t>
  </si>
  <si>
    <t>DIAFRAGMA +                                               BARRETE</t>
  </si>
  <si>
    <t>Grande SP</t>
  </si>
  <si>
    <t>Estacas</t>
  </si>
  <si>
    <t>Diafragma</t>
  </si>
  <si>
    <t>Perfil Implantado</t>
  </si>
  <si>
    <t>kg</t>
  </si>
  <si>
    <t>Trepanação</t>
  </si>
  <si>
    <t>hora</t>
  </si>
  <si>
    <t>Perfuração em rocha</t>
  </si>
  <si>
    <t>m.3</t>
  </si>
  <si>
    <t>Camisa metálica/recuperavel(inclusive fornecimento)</t>
  </si>
  <si>
    <t>sob consulta</t>
  </si>
  <si>
    <t>Mureta guia com formas</t>
  </si>
  <si>
    <t>Mão de obra para armação ferragens</t>
  </si>
  <si>
    <t>Aluguel de Escavadeira Hidráulica</t>
  </si>
  <si>
    <t>acréscimo</t>
  </si>
  <si>
    <t>“Estudo de custos de serviços de engenharia de fundações e geotecnia, desenvolvido pela ABEF e SINABEF, para encaminhamento à Caixa Econômica Federal, em atendimento ao Ofício n. 0145/2015/GEPAD, da Gerência Nacional de Padronização e Normas Técnicas, para aprimoramento do SINAPI - Sistema Nacional de Pesquisa de Custos e Índices da Construção Civil”.</t>
  </si>
  <si>
    <t>ESTACÕES/ESTACAS ESCAVADAS</t>
  </si>
  <si>
    <t>FATURAMENTO MINIMO</t>
  </si>
  <si>
    <t>PERFURAÇÃO</t>
  </si>
  <si>
    <t>1.</t>
  </si>
  <si>
    <t>2.</t>
  </si>
  <si>
    <t>3.</t>
  </si>
  <si>
    <t>1.1.</t>
  </si>
  <si>
    <t>1.2.</t>
  </si>
  <si>
    <t>1.3.</t>
  </si>
  <si>
    <t>1.4.</t>
  </si>
  <si>
    <t>1.5.</t>
  </si>
  <si>
    <t>1.8.</t>
  </si>
  <si>
    <t>1.6.</t>
  </si>
  <si>
    <t>1.7.</t>
  </si>
  <si>
    <t>Condições de medições e pagamentos</t>
  </si>
  <si>
    <t>pagamento 10 dias</t>
  </si>
  <si>
    <t>pagamento 15 dias</t>
  </si>
  <si>
    <t>Hora adicional para serviços executadosem horário extraordinário ou aos sabádos, domingos e feriados</t>
  </si>
  <si>
    <t>ZMRC Entrada de Equipamento.</t>
  </si>
  <si>
    <t>Taxa de instalação no inicio, caso o cliente não aceite sinal</t>
  </si>
  <si>
    <t>Retirada da Lama Inservivel (Considerar 50% do Vol. Teórico da PD)</t>
  </si>
  <si>
    <t>Fornecimento de água (Considerar 0,70 m3/m3 teórico de PD)</t>
  </si>
  <si>
    <t>Fornecimento de polímero</t>
  </si>
  <si>
    <t>Integração de pessoal, quando solicitado e obrigado pelo cliente, por dia</t>
  </si>
  <si>
    <t>Fornecimento de PCMSO especifico para obra, cobrar</t>
  </si>
  <si>
    <t>Medição Quinzenal e/ou Final</t>
  </si>
  <si>
    <t>CONDIÇÕES COMERCIAIS</t>
  </si>
  <si>
    <t>2.1</t>
  </si>
  <si>
    <t>2.2</t>
  </si>
  <si>
    <t>2.1.1</t>
  </si>
  <si>
    <t>2.1.2</t>
  </si>
  <si>
    <t>2.3</t>
  </si>
  <si>
    <t>2.4</t>
  </si>
  <si>
    <t>2.5</t>
  </si>
  <si>
    <t>2.6</t>
  </si>
  <si>
    <t>2.7</t>
  </si>
  <si>
    <t>2.8</t>
  </si>
  <si>
    <t>2.9</t>
  </si>
  <si>
    <t>2.10</t>
  </si>
  <si>
    <t>2.11</t>
  </si>
  <si>
    <t>2.12</t>
  </si>
  <si>
    <t>2.13</t>
  </si>
  <si>
    <t>2.14</t>
  </si>
  <si>
    <t>2.15</t>
  </si>
  <si>
    <t>2.16</t>
  </si>
  <si>
    <t>2.17</t>
  </si>
  <si>
    <t>2.18</t>
  </si>
  <si>
    <t>2.19</t>
  </si>
  <si>
    <t>2.19.1</t>
  </si>
  <si>
    <t>2.19.2</t>
  </si>
  <si>
    <t>2.19.3</t>
  </si>
  <si>
    <t>ESTACAS BARRETE - Estamos trabalhando com M² e 80% do valor da PD</t>
  </si>
  <si>
    <t>ESTACAS ESCAVADAS Estamos trabalhando com Metro linear</t>
  </si>
  <si>
    <r>
      <t>Retirada de Terra *cuidado*(depende do aterro)</t>
    </r>
    <r>
      <rPr>
        <b/>
        <sz val="12"/>
        <color rgb="FFFF0000"/>
        <rFont val="Arial"/>
        <family val="2"/>
      </rPr>
      <t xml:space="preserve"> - (Lama)</t>
    </r>
  </si>
  <si>
    <t>80,00 A 90,00</t>
  </si>
  <si>
    <t>até 200km(ADICIONAR)</t>
  </si>
  <si>
    <t>Rio/BH/Santos Adicionar</t>
  </si>
  <si>
    <t>50% / m.3</t>
  </si>
  <si>
    <t>O custo referente ao ISSQN incidente sobre as faturas da XXXXXXXXX será cobrado do Cliente mediante acréscimo de seu valor na medição dos serviços executados</t>
  </si>
  <si>
    <t>Fornecimento de Óleo diesel por conta do cliente</t>
  </si>
  <si>
    <t>OBSERVAÇÕES</t>
  </si>
  <si>
    <t>3.1</t>
  </si>
  <si>
    <t>3.2</t>
  </si>
  <si>
    <t>4.</t>
  </si>
  <si>
    <t>4.1</t>
  </si>
  <si>
    <t>4.1.1</t>
  </si>
  <si>
    <t>4.1.2</t>
  </si>
  <si>
    <t>4.2</t>
  </si>
  <si>
    <t>PAREDE DIAFRAGMA ESTACAS BARRETE ESTACAS ESCAVADAS JULHO.2025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</si>
</sst>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R$&quot;#,##0.00;[Red]\-&quot;R$&quot;#,##0.00"/>
    <numFmt numFmtId="165" formatCode="&quot;R$&quot;#,##0.00"/>
  </numFmts>
  <fonts count="10" x14ac:knownFonts="1">
    <font>
      <sz val="11"/>
      <color theme="1"/>
      <name val="Calibri"/>
      <family val="2"/>
      <scheme val="minor"/>
    </font>
    <font>
      <sz val="11"/>
      <color theme="3" tint="-0.249977111117893"/>
      <name val="Arial"/>
      <family val="2"/>
    </font>
    <font>
      <b/>
      <sz val="11"/>
      <color theme="3" tint="-0.249977111117893"/>
      <name val="Arial"/>
      <family val="2"/>
    </font>
    <font>
      <sz val="12"/>
      <color theme="3" tint="-0.249977111117893"/>
      <name val="Arial"/>
      <family val="2"/>
    </font>
    <font>
      <b/>
      <sz val="12"/>
      <color theme="3" tint="-0.249977111117893"/>
      <name val="Arial"/>
      <family val="2"/>
    </font>
    <font>
      <b/>
      <sz val="20"/>
      <color theme="3" tint="-0.249977111117893"/>
      <name val="Arial"/>
      <family val="2"/>
    </font>
    <font>
      <b/>
      <sz val="12"/>
      <color rgb="FFFF0000"/>
      <name val="Arial"/>
      <family val="2"/>
    </font>
    <font>
      <b/>
      <sz val="12"/>
      <name val="Arial"/>
      <family val="2"/>
    </font>
    <font>
      <b/>
      <sz val="9"/>
      <color theme="3" tint="-0.249977111117893"/>
      <name val="Arial"/>
      <family val="2"/>
    </font>
    <font>
      <sz val="12"/>
      <color rgb="FFFF000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cellStyleXfs>
  <cellXfs count="77">
    <xf numFmtId="0" fontId="0" fillId="0" borderId="0" xfId="0"/>
    <xf numFmtId="0" fontId="1" fillId="0" borderId="0" xfId="0" applyFont="1"/>
    <xf numFmtId="49" fontId="2"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165" fontId="1" fillId="0" borderId="2" xfId="0" applyNumberFormat="1" applyFont="1" applyBorder="1" applyAlignment="1">
      <alignment horizontal="center" vertical="center"/>
    </xf>
    <xf numFmtId="0" fontId="2" fillId="0" borderId="2" xfId="0" applyFont="1" applyBorder="1" applyAlignment="1">
      <alignment horizontal="center" vertical="center"/>
    </xf>
    <xf numFmtId="165" fontId="1" fillId="0" borderId="3" xfId="0" applyNumberFormat="1" applyFont="1" applyBorder="1" applyAlignment="1">
      <alignment horizontal="center" vertical="center"/>
    </xf>
    <xf numFmtId="0" fontId="4" fillId="0" borderId="2" xfId="0" applyFont="1" applyBorder="1" applyAlignment="1">
      <alignment horizontal="center" vertical="center" wrapText="1"/>
    </xf>
    <xf numFmtId="165" fontId="4" fillId="0" borderId="3" xfId="0" applyNumberFormat="1" applyFont="1" applyBorder="1" applyAlignment="1">
      <alignment horizontal="center" vertical="center"/>
    </xf>
    <xf numFmtId="4" fontId="3" fillId="0" borderId="5" xfId="0"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9" fontId="3" fillId="0" borderId="6" xfId="0" applyNumberFormat="1" applyFont="1" applyBorder="1" applyAlignment="1">
      <alignment horizontal="center" vertical="center" wrapText="1"/>
    </xf>
    <xf numFmtId="0" fontId="3" fillId="0" borderId="6" xfId="0" applyFont="1" applyBorder="1" applyAlignment="1">
      <alignment horizontal="right" vertical="center"/>
    </xf>
    <xf numFmtId="4" fontId="3" fillId="0" borderId="6" xfId="0" applyNumberFormat="1" applyFont="1" applyBorder="1" applyAlignment="1">
      <alignment horizontal="right" vertical="center"/>
    </xf>
    <xf numFmtId="9" fontId="3" fillId="0" borderId="6" xfId="0" applyNumberFormat="1" applyFont="1" applyBorder="1" applyAlignment="1">
      <alignment horizontal="right" vertical="center"/>
    </xf>
    <xf numFmtId="164" fontId="3" fillId="0" borderId="6" xfId="0" applyNumberFormat="1" applyFont="1" applyBorder="1" applyAlignment="1">
      <alignment horizontal="right" vertical="center"/>
    </xf>
    <xf numFmtId="164" fontId="3" fillId="2" borderId="6" xfId="0" applyNumberFormat="1" applyFont="1" applyFill="1" applyBorder="1" applyAlignment="1">
      <alignment horizontal="right" vertical="center"/>
    </xf>
    <xf numFmtId="0" fontId="3" fillId="0" borderId="0" xfId="0" applyFont="1"/>
    <xf numFmtId="49" fontId="4" fillId="0" borderId="1"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vertical="center" wrapText="1"/>
    </xf>
    <xf numFmtId="165" fontId="4" fillId="0" borderId="5" xfId="0" applyNumberFormat="1" applyFont="1" applyBorder="1" applyAlignment="1">
      <alignment horizontal="center" vertical="center" wrapText="1"/>
    </xf>
    <xf numFmtId="0" fontId="4" fillId="0" borderId="5" xfId="0" applyFont="1" applyBorder="1" applyAlignment="1">
      <alignment horizontal="center" vertical="center"/>
    </xf>
    <xf numFmtId="165" fontId="4" fillId="0" borderId="5" xfId="0" applyNumberFormat="1" applyFont="1" applyBorder="1" applyAlignment="1">
      <alignment horizontal="center" vertical="center"/>
    </xf>
    <xf numFmtId="49" fontId="4" fillId="0" borderId="19" xfId="0" applyNumberFormat="1" applyFont="1" applyBorder="1" applyAlignment="1">
      <alignment horizontal="center" vertical="center"/>
    </xf>
    <xf numFmtId="0" fontId="4" fillId="0" borderId="16" xfId="0" applyFont="1" applyBorder="1" applyAlignment="1">
      <alignment horizontal="center" vertical="center" wrapText="1"/>
    </xf>
    <xf numFmtId="165" fontId="4" fillId="0" borderId="16"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4" fillId="0" borderId="8" xfId="0" applyFont="1" applyBorder="1" applyAlignment="1">
      <alignment horizontal="center" vertical="center"/>
    </xf>
    <xf numFmtId="165" fontId="4" fillId="0" borderId="8" xfId="0" applyNumberFormat="1" applyFont="1" applyBorder="1" applyAlignment="1">
      <alignment horizontal="center" vertical="center"/>
    </xf>
    <xf numFmtId="49" fontId="4" fillId="2" borderId="4" xfId="0" applyNumberFormat="1" applyFont="1" applyFill="1" applyBorder="1" applyAlignment="1">
      <alignment horizontal="center" vertical="center"/>
    </xf>
    <xf numFmtId="49" fontId="4" fillId="0" borderId="22" xfId="0" applyNumberFormat="1" applyFont="1" applyBorder="1" applyAlignment="1">
      <alignment horizontal="center" vertical="center"/>
    </xf>
    <xf numFmtId="0" fontId="4" fillId="2" borderId="21" xfId="0" applyFont="1" applyFill="1" applyBorder="1" applyAlignment="1">
      <alignment horizontal="center" vertical="center"/>
    </xf>
    <xf numFmtId="0" fontId="4" fillId="3" borderId="21" xfId="0" applyFont="1" applyFill="1" applyBorder="1" applyAlignment="1">
      <alignment horizontal="center" vertical="center"/>
    </xf>
    <xf numFmtId="165" fontId="7" fillId="2"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5" fontId="7" fillId="2" borderId="6" xfId="0" applyNumberFormat="1" applyFont="1" applyFill="1" applyBorder="1" applyAlignment="1">
      <alignment horizontal="center" vertical="center" wrapText="1"/>
    </xf>
    <xf numFmtId="0" fontId="7" fillId="2" borderId="5" xfId="0" applyFont="1" applyFill="1" applyBorder="1" applyAlignment="1">
      <alignment horizontal="center" vertical="center"/>
    </xf>
    <xf numFmtId="165" fontId="7" fillId="2" borderId="6" xfId="0" applyNumberFormat="1" applyFont="1" applyFill="1" applyBorder="1" applyAlignment="1">
      <alignment horizontal="center" vertical="center"/>
    </xf>
    <xf numFmtId="0" fontId="7" fillId="2" borderId="16" xfId="0" applyFont="1" applyFill="1" applyBorder="1" applyAlignment="1">
      <alignment horizontal="center" vertical="center" wrapText="1"/>
    </xf>
    <xf numFmtId="165" fontId="7" fillId="2" borderId="20" xfId="0" applyNumberFormat="1" applyFont="1" applyFill="1" applyBorder="1" applyAlignment="1">
      <alignment horizontal="center" vertical="center" wrapText="1"/>
    </xf>
    <xf numFmtId="0" fontId="7" fillId="2" borderId="8" xfId="0" applyFont="1" applyFill="1" applyBorder="1" applyAlignment="1">
      <alignment horizontal="center" vertical="center"/>
    </xf>
    <xf numFmtId="0" fontId="8"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4" fillId="3" borderId="17"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3" fillId="0" borderId="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3" fillId="0" borderId="1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1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44</xdr:row>
      <xdr:rowOff>57150</xdr:rowOff>
    </xdr:from>
    <xdr:to>
      <xdr:col>0</xdr:col>
      <xdr:colOff>1257300</xdr:colOff>
      <xdr:row>45</xdr:row>
      <xdr:rowOff>67937</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3620750"/>
          <a:ext cx="1181100" cy="103948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abSelected="1" view="pageBreakPreview" zoomScaleNormal="100" zoomScaleSheetLayoutView="100" workbookViewId="0">
      <selection sqref="A1:I1"/>
    </sheetView>
  </sheetViews>
  <sheetFormatPr defaultColWidth="7.6640625" defaultRowHeight="13.8" x14ac:dyDescent="0.25"/>
  <cols>
    <col min="1" max="1" width="20.6640625" style="1" customWidth="1"/>
    <col min="2" max="8" width="15.6640625" style="1" customWidth="1"/>
    <col min="9" max="9" width="27" style="1" customWidth="1"/>
    <col min="10" max="16384" width="7.6640625" style="1"/>
  </cols>
  <sheetData>
    <row r="1" spans="1:9" ht="60.75" customHeight="1" thickBot="1" x14ac:dyDescent="0.3">
      <c r="A1" s="53" t="s">
        <v>117</v>
      </c>
      <c r="B1" s="54"/>
      <c r="C1" s="54"/>
      <c r="D1" s="54"/>
      <c r="E1" s="54"/>
      <c r="F1" s="54"/>
      <c r="G1" s="54"/>
      <c r="H1" s="54"/>
      <c r="I1" s="55"/>
    </row>
    <row r="2" spans="1:9" s="17" customFormat="1" ht="24.9" customHeight="1" thickBot="1" x14ac:dyDescent="0.3">
      <c r="A2" s="33" t="s">
        <v>52</v>
      </c>
      <c r="B2" s="62" t="s">
        <v>51</v>
      </c>
      <c r="C2" s="63"/>
      <c r="D2" s="63"/>
      <c r="E2" s="63"/>
      <c r="F2" s="63"/>
      <c r="G2" s="63"/>
      <c r="H2" s="63"/>
      <c r="I2" s="64"/>
    </row>
    <row r="3" spans="1:9" s="17" customFormat="1" ht="49.5" customHeight="1" thickBot="1" x14ac:dyDescent="0.3">
      <c r="A3" s="32"/>
      <c r="B3" s="56" t="s">
        <v>6</v>
      </c>
      <c r="C3" s="57"/>
      <c r="D3" s="58" t="s">
        <v>100</v>
      </c>
      <c r="E3" s="59"/>
      <c r="F3" s="58" t="s">
        <v>101</v>
      </c>
      <c r="G3" s="60"/>
      <c r="H3" s="60"/>
      <c r="I3" s="61"/>
    </row>
    <row r="4" spans="1:9" ht="30.75" customHeight="1" x14ac:dyDescent="0.25">
      <c r="A4" s="2" t="s">
        <v>55</v>
      </c>
      <c r="B4" s="3" t="s">
        <v>32</v>
      </c>
      <c r="C4" s="4" t="s">
        <v>7</v>
      </c>
      <c r="D4" s="5" t="s">
        <v>8</v>
      </c>
      <c r="E4" s="4" t="s">
        <v>7</v>
      </c>
      <c r="F4" s="5" t="s">
        <v>9</v>
      </c>
      <c r="G4" s="4" t="s">
        <v>7</v>
      </c>
      <c r="H4" s="5" t="s">
        <v>9</v>
      </c>
      <c r="I4" s="6" t="s">
        <v>7</v>
      </c>
    </row>
    <row r="5" spans="1:9" s="17" customFormat="1" ht="30" customHeight="1" x14ac:dyDescent="0.25">
      <c r="A5" s="19" t="s">
        <v>56</v>
      </c>
      <c r="B5" s="20" t="s">
        <v>10</v>
      </c>
      <c r="C5" s="21">
        <v>340</v>
      </c>
      <c r="D5" s="20" t="s">
        <v>11</v>
      </c>
      <c r="E5" s="34">
        <v>290</v>
      </c>
      <c r="F5" s="35" t="s">
        <v>18</v>
      </c>
      <c r="G5" s="36">
        <v>380</v>
      </c>
      <c r="H5" s="35" t="s">
        <v>25</v>
      </c>
      <c r="I5" s="36">
        <v>625</v>
      </c>
    </row>
    <row r="6" spans="1:9" s="17" customFormat="1" ht="30" customHeight="1" x14ac:dyDescent="0.25">
      <c r="A6" s="19" t="s">
        <v>57</v>
      </c>
      <c r="B6" s="20">
        <v>50</v>
      </c>
      <c r="C6" s="21">
        <v>350</v>
      </c>
      <c r="D6" s="20" t="s">
        <v>12</v>
      </c>
      <c r="E6" s="34">
        <v>295</v>
      </c>
      <c r="F6" s="35" t="s">
        <v>19</v>
      </c>
      <c r="G6" s="36">
        <v>390</v>
      </c>
      <c r="H6" s="35" t="s">
        <v>26</v>
      </c>
      <c r="I6" s="36">
        <v>695</v>
      </c>
    </row>
    <row r="7" spans="1:9" s="17" customFormat="1" ht="30" customHeight="1" x14ac:dyDescent="0.25">
      <c r="A7" s="19" t="s">
        <v>58</v>
      </c>
      <c r="B7" s="22">
        <v>60</v>
      </c>
      <c r="C7" s="23">
        <v>405</v>
      </c>
      <c r="D7" s="22" t="s">
        <v>13</v>
      </c>
      <c r="E7" s="34">
        <v>340</v>
      </c>
      <c r="F7" s="37" t="s">
        <v>20</v>
      </c>
      <c r="G7" s="38">
        <v>420</v>
      </c>
      <c r="H7" s="37" t="s">
        <v>27</v>
      </c>
      <c r="I7" s="38">
        <v>750</v>
      </c>
    </row>
    <row r="8" spans="1:9" s="17" customFormat="1" ht="30" customHeight="1" x14ac:dyDescent="0.25">
      <c r="A8" s="19" t="s">
        <v>59</v>
      </c>
      <c r="B8" s="20">
        <v>70</v>
      </c>
      <c r="C8" s="21">
        <v>485</v>
      </c>
      <c r="D8" s="20" t="s">
        <v>14</v>
      </c>
      <c r="E8" s="34">
        <v>410</v>
      </c>
      <c r="F8" s="35" t="s">
        <v>21</v>
      </c>
      <c r="G8" s="36">
        <v>450</v>
      </c>
      <c r="H8" s="35" t="s">
        <v>28</v>
      </c>
      <c r="I8" s="36">
        <v>830</v>
      </c>
    </row>
    <row r="9" spans="1:9" s="17" customFormat="1" ht="30" customHeight="1" x14ac:dyDescent="0.25">
      <c r="A9" s="19" t="s">
        <v>61</v>
      </c>
      <c r="B9" s="20">
        <v>80</v>
      </c>
      <c r="C9" s="21">
        <v>525</v>
      </c>
      <c r="D9" s="20" t="s">
        <v>15</v>
      </c>
      <c r="E9" s="34">
        <v>440</v>
      </c>
      <c r="F9" s="35" t="s">
        <v>22</v>
      </c>
      <c r="G9" s="36">
        <v>495</v>
      </c>
      <c r="H9" s="35" t="s">
        <v>29</v>
      </c>
      <c r="I9" s="36">
        <v>940</v>
      </c>
    </row>
    <row r="10" spans="1:9" s="17" customFormat="1" ht="30" customHeight="1" x14ac:dyDescent="0.25">
      <c r="A10" s="24" t="s">
        <v>62</v>
      </c>
      <c r="B10" s="25">
        <v>100</v>
      </c>
      <c r="C10" s="26">
        <v>750</v>
      </c>
      <c r="D10" s="25" t="s">
        <v>16</v>
      </c>
      <c r="E10" s="34">
        <v>635</v>
      </c>
      <c r="F10" s="39" t="s">
        <v>23</v>
      </c>
      <c r="G10" s="40">
        <v>530</v>
      </c>
      <c r="H10" s="39" t="s">
        <v>30</v>
      </c>
      <c r="I10" s="40">
        <v>1085</v>
      </c>
    </row>
    <row r="11" spans="1:9" s="17" customFormat="1" ht="30" customHeight="1" thickBot="1" x14ac:dyDescent="0.3">
      <c r="A11" s="27" t="s">
        <v>60</v>
      </c>
      <c r="B11" s="28">
        <v>120</v>
      </c>
      <c r="C11" s="29">
        <v>830</v>
      </c>
      <c r="D11" s="28" t="s">
        <v>17</v>
      </c>
      <c r="E11" s="34">
        <v>700</v>
      </c>
      <c r="F11" s="41" t="s">
        <v>24</v>
      </c>
      <c r="G11" s="36">
        <v>590</v>
      </c>
      <c r="H11" s="41" t="s">
        <v>31</v>
      </c>
      <c r="I11" s="36">
        <v>1250</v>
      </c>
    </row>
    <row r="12" spans="1:9" s="17" customFormat="1" ht="24.9" customHeight="1" thickBot="1" x14ac:dyDescent="0.3">
      <c r="A12" s="33" t="s">
        <v>53</v>
      </c>
      <c r="B12" s="62" t="s">
        <v>75</v>
      </c>
      <c r="C12" s="63"/>
      <c r="D12" s="63"/>
      <c r="E12" s="63"/>
      <c r="F12" s="63"/>
      <c r="G12" s="63"/>
      <c r="H12" s="63"/>
      <c r="I12" s="64"/>
    </row>
    <row r="13" spans="1:9" s="17" customFormat="1" ht="30" customHeight="1" x14ac:dyDescent="0.25">
      <c r="A13" s="18" t="s">
        <v>76</v>
      </c>
      <c r="B13" s="65" t="s">
        <v>0</v>
      </c>
      <c r="C13" s="65"/>
      <c r="D13" s="65"/>
      <c r="E13" s="65"/>
      <c r="F13" s="65"/>
      <c r="G13" s="7" t="s">
        <v>33</v>
      </c>
      <c r="H13" s="42" t="s">
        <v>104</v>
      </c>
      <c r="I13" s="8" t="s">
        <v>105</v>
      </c>
    </row>
    <row r="14" spans="1:9" s="17" customFormat="1" ht="30" customHeight="1" x14ac:dyDescent="0.25">
      <c r="A14" s="19" t="s">
        <v>78</v>
      </c>
      <c r="B14" s="47" t="s">
        <v>34</v>
      </c>
      <c r="C14" s="47"/>
      <c r="D14" s="47"/>
      <c r="E14" s="47"/>
      <c r="F14" s="47"/>
      <c r="G14" s="9">
        <v>110000</v>
      </c>
      <c r="H14" s="10">
        <v>0.3</v>
      </c>
      <c r="I14" s="11">
        <v>0.5</v>
      </c>
    </row>
    <row r="15" spans="1:9" s="17" customFormat="1" ht="30" customHeight="1" x14ac:dyDescent="0.25">
      <c r="A15" s="19" t="s">
        <v>79</v>
      </c>
      <c r="B15" s="47" t="s">
        <v>35</v>
      </c>
      <c r="C15" s="47"/>
      <c r="D15" s="47"/>
      <c r="E15" s="47"/>
      <c r="F15" s="47"/>
      <c r="G15" s="9">
        <v>130000</v>
      </c>
      <c r="H15" s="10">
        <v>0.3</v>
      </c>
      <c r="I15" s="11">
        <v>0.5</v>
      </c>
    </row>
    <row r="16" spans="1:9" s="17" customFormat="1" ht="30" customHeight="1" x14ac:dyDescent="0.25">
      <c r="A16" s="19" t="s">
        <v>77</v>
      </c>
      <c r="B16" s="44" t="s">
        <v>67</v>
      </c>
      <c r="C16" s="45"/>
      <c r="D16" s="45"/>
      <c r="E16" s="45"/>
      <c r="F16" s="45"/>
      <c r="G16" s="45"/>
      <c r="H16" s="46"/>
      <c r="I16" s="15">
        <v>20000</v>
      </c>
    </row>
    <row r="17" spans="1:9" s="17" customFormat="1" ht="30" customHeight="1" x14ac:dyDescent="0.25">
      <c r="A17" s="30" t="s">
        <v>80</v>
      </c>
      <c r="B17" s="47" t="s">
        <v>36</v>
      </c>
      <c r="C17" s="47"/>
      <c r="D17" s="47"/>
      <c r="E17" s="47"/>
      <c r="F17" s="47"/>
      <c r="G17" s="43" t="s">
        <v>37</v>
      </c>
      <c r="H17" s="43"/>
      <c r="I17" s="15">
        <f>2.65*1.05</f>
        <v>2.7825000000000002</v>
      </c>
    </row>
    <row r="18" spans="1:9" s="17" customFormat="1" ht="30" customHeight="1" x14ac:dyDescent="0.25">
      <c r="A18" s="19" t="s">
        <v>81</v>
      </c>
      <c r="B18" s="47" t="s">
        <v>38</v>
      </c>
      <c r="C18" s="47"/>
      <c r="D18" s="47"/>
      <c r="E18" s="47"/>
      <c r="F18" s="47"/>
      <c r="G18" s="43" t="s">
        <v>39</v>
      </c>
      <c r="H18" s="43"/>
      <c r="I18" s="15">
        <f>2100*1.05</f>
        <v>2205</v>
      </c>
    </row>
    <row r="19" spans="1:9" s="17" customFormat="1" ht="30" customHeight="1" x14ac:dyDescent="0.25">
      <c r="A19" s="19" t="s">
        <v>82</v>
      </c>
      <c r="B19" s="47" t="s">
        <v>40</v>
      </c>
      <c r="C19" s="47"/>
      <c r="D19" s="47"/>
      <c r="E19" s="47"/>
      <c r="F19" s="47"/>
      <c r="G19" s="43" t="s">
        <v>41</v>
      </c>
      <c r="H19" s="43"/>
      <c r="I19" s="15">
        <v>8000</v>
      </c>
    </row>
    <row r="20" spans="1:9" s="17" customFormat="1" ht="30" customHeight="1" x14ac:dyDescent="0.25">
      <c r="A20" s="19" t="s">
        <v>83</v>
      </c>
      <c r="B20" s="44" t="s">
        <v>42</v>
      </c>
      <c r="C20" s="45"/>
      <c r="D20" s="45"/>
      <c r="E20" s="45"/>
      <c r="F20" s="45"/>
      <c r="G20" s="45"/>
      <c r="H20" s="46"/>
      <c r="I20" s="15" t="s">
        <v>43</v>
      </c>
    </row>
    <row r="21" spans="1:9" s="17" customFormat="1" ht="30" customHeight="1" x14ac:dyDescent="0.25">
      <c r="A21" s="19" t="s">
        <v>84</v>
      </c>
      <c r="B21" s="44" t="s">
        <v>44</v>
      </c>
      <c r="C21" s="45"/>
      <c r="D21" s="45"/>
      <c r="E21" s="45"/>
      <c r="F21" s="45"/>
      <c r="G21" s="45"/>
      <c r="H21" s="46"/>
      <c r="I21" s="15">
        <v>420</v>
      </c>
    </row>
    <row r="22" spans="1:9" s="17" customFormat="1" ht="30" customHeight="1" x14ac:dyDescent="0.25">
      <c r="A22" s="19" t="s">
        <v>85</v>
      </c>
      <c r="B22" s="44" t="s">
        <v>45</v>
      </c>
      <c r="C22" s="45"/>
      <c r="D22" s="45"/>
      <c r="E22" s="45"/>
      <c r="F22" s="46"/>
      <c r="G22" s="51" t="s">
        <v>37</v>
      </c>
      <c r="H22" s="52"/>
      <c r="I22" s="15">
        <v>2.8</v>
      </c>
    </row>
    <row r="23" spans="1:9" s="17" customFormat="1" ht="30" customHeight="1" x14ac:dyDescent="0.25">
      <c r="A23" s="19" t="s">
        <v>86</v>
      </c>
      <c r="B23" s="48" t="s">
        <v>102</v>
      </c>
      <c r="C23" s="49"/>
      <c r="D23" s="49"/>
      <c r="E23" s="49"/>
      <c r="F23" s="50"/>
      <c r="G23" s="51" t="s">
        <v>41</v>
      </c>
      <c r="H23" s="52"/>
      <c r="I23" s="15" t="s">
        <v>103</v>
      </c>
    </row>
    <row r="24" spans="1:9" s="17" customFormat="1" ht="30" customHeight="1" x14ac:dyDescent="0.25">
      <c r="A24" s="19" t="s">
        <v>87</v>
      </c>
      <c r="B24" s="44" t="s">
        <v>46</v>
      </c>
      <c r="C24" s="45"/>
      <c r="D24" s="45"/>
      <c r="E24" s="45"/>
      <c r="F24" s="46"/>
      <c r="G24" s="51" t="s">
        <v>39</v>
      </c>
      <c r="H24" s="52"/>
      <c r="I24" s="15">
        <f>2100*1.05</f>
        <v>2205</v>
      </c>
    </row>
    <row r="25" spans="1:9" s="17" customFormat="1" ht="30" customHeight="1" x14ac:dyDescent="0.25">
      <c r="A25" s="19" t="s">
        <v>88</v>
      </c>
      <c r="B25" s="44" t="s">
        <v>69</v>
      </c>
      <c r="C25" s="45"/>
      <c r="D25" s="45"/>
      <c r="E25" s="45"/>
      <c r="F25" s="45"/>
      <c r="G25" s="45"/>
      <c r="H25" s="45"/>
      <c r="I25" s="72"/>
    </row>
    <row r="26" spans="1:9" s="17" customFormat="1" ht="30" customHeight="1" x14ac:dyDescent="0.25">
      <c r="A26" s="19" t="s">
        <v>89</v>
      </c>
      <c r="B26" s="44" t="s">
        <v>70</v>
      </c>
      <c r="C26" s="45"/>
      <c r="D26" s="45"/>
      <c r="E26" s="45"/>
      <c r="F26" s="46"/>
      <c r="G26" s="51" t="s">
        <v>41</v>
      </c>
      <c r="H26" s="52"/>
      <c r="I26" s="13">
        <v>42</v>
      </c>
    </row>
    <row r="27" spans="1:9" s="17" customFormat="1" ht="30" customHeight="1" x14ac:dyDescent="0.25">
      <c r="A27" s="19" t="s">
        <v>90</v>
      </c>
      <c r="B27" s="44" t="s">
        <v>71</v>
      </c>
      <c r="C27" s="45"/>
      <c r="D27" s="45"/>
      <c r="E27" s="45"/>
      <c r="F27" s="46"/>
      <c r="G27" s="51" t="s">
        <v>47</v>
      </c>
      <c r="H27" s="52"/>
      <c r="I27" s="12" t="s">
        <v>106</v>
      </c>
    </row>
    <row r="28" spans="1:9" s="17" customFormat="1" ht="30" customHeight="1" x14ac:dyDescent="0.25">
      <c r="A28" s="19" t="s">
        <v>91</v>
      </c>
      <c r="B28" s="44" t="s">
        <v>72</v>
      </c>
      <c r="C28" s="45"/>
      <c r="D28" s="45"/>
      <c r="E28" s="45"/>
      <c r="F28" s="45"/>
      <c r="G28" s="45"/>
      <c r="H28" s="46"/>
      <c r="I28" s="15">
        <v>17000</v>
      </c>
    </row>
    <row r="29" spans="1:9" s="17" customFormat="1" ht="30" customHeight="1" x14ac:dyDescent="0.25">
      <c r="A29" s="19" t="s">
        <v>92</v>
      </c>
      <c r="B29" s="44" t="s">
        <v>2</v>
      </c>
      <c r="C29" s="45"/>
      <c r="D29" s="45"/>
      <c r="E29" s="45"/>
      <c r="F29" s="45"/>
      <c r="G29" s="45"/>
      <c r="H29" s="46"/>
      <c r="I29" s="15">
        <v>1250</v>
      </c>
    </row>
    <row r="30" spans="1:9" s="17" customFormat="1" ht="30" customHeight="1" x14ac:dyDescent="0.25">
      <c r="A30" s="19" t="s">
        <v>93</v>
      </c>
      <c r="B30" s="44" t="s">
        <v>3</v>
      </c>
      <c r="C30" s="45"/>
      <c r="D30" s="45"/>
      <c r="E30" s="45"/>
      <c r="F30" s="45"/>
      <c r="G30" s="45"/>
      <c r="H30" s="46"/>
      <c r="I30" s="15">
        <v>2500</v>
      </c>
    </row>
    <row r="31" spans="1:9" s="17" customFormat="1" ht="30" customHeight="1" x14ac:dyDescent="0.25">
      <c r="A31" s="19" t="s">
        <v>94</v>
      </c>
      <c r="B31" s="44" t="s">
        <v>66</v>
      </c>
      <c r="C31" s="45"/>
      <c r="D31" s="45"/>
      <c r="E31" s="45"/>
      <c r="F31" s="45"/>
      <c r="G31" s="45"/>
      <c r="H31" s="46"/>
      <c r="I31" s="15">
        <v>600</v>
      </c>
    </row>
    <row r="32" spans="1:9" s="17" customFormat="1" ht="30" customHeight="1" x14ac:dyDescent="0.25">
      <c r="A32" s="19" t="s">
        <v>95</v>
      </c>
      <c r="B32" s="44" t="s">
        <v>73</v>
      </c>
      <c r="C32" s="45"/>
      <c r="D32" s="45"/>
      <c r="E32" s="45"/>
      <c r="F32" s="45"/>
      <c r="G32" s="45"/>
      <c r="H32" s="46"/>
      <c r="I32" s="15">
        <v>7000</v>
      </c>
    </row>
    <row r="33" spans="1:9" s="17" customFormat="1" ht="30" customHeight="1" x14ac:dyDescent="0.25">
      <c r="A33" s="19" t="s">
        <v>96</v>
      </c>
      <c r="B33" s="44" t="s">
        <v>63</v>
      </c>
      <c r="C33" s="45"/>
      <c r="D33" s="45"/>
      <c r="E33" s="45"/>
      <c r="F33" s="45"/>
      <c r="G33" s="45"/>
      <c r="H33" s="45"/>
      <c r="I33" s="72"/>
    </row>
    <row r="34" spans="1:9" s="17" customFormat="1" ht="30" customHeight="1" x14ac:dyDescent="0.25">
      <c r="A34" s="19" t="s">
        <v>97</v>
      </c>
      <c r="B34" s="44" t="s">
        <v>1</v>
      </c>
      <c r="C34" s="45"/>
      <c r="D34" s="45"/>
      <c r="E34" s="45"/>
      <c r="F34" s="45"/>
      <c r="G34" s="45"/>
      <c r="H34" s="46"/>
      <c r="I34" s="14">
        <v>0.2</v>
      </c>
    </row>
    <row r="35" spans="1:9" s="17" customFormat="1" ht="30" customHeight="1" x14ac:dyDescent="0.25">
      <c r="A35" s="19" t="s">
        <v>98</v>
      </c>
      <c r="B35" s="44" t="s">
        <v>68</v>
      </c>
      <c r="C35" s="45"/>
      <c r="D35" s="45"/>
      <c r="E35" s="45"/>
      <c r="F35" s="45"/>
      <c r="G35" s="45"/>
      <c r="H35" s="46"/>
      <c r="I35" s="12" t="s">
        <v>64</v>
      </c>
    </row>
    <row r="36" spans="1:9" s="17" customFormat="1" ht="30" customHeight="1" thickBot="1" x14ac:dyDescent="0.3">
      <c r="A36" s="19" t="s">
        <v>99</v>
      </c>
      <c r="B36" s="44" t="s">
        <v>74</v>
      </c>
      <c r="C36" s="45"/>
      <c r="D36" s="45"/>
      <c r="E36" s="45"/>
      <c r="F36" s="45"/>
      <c r="G36" s="45"/>
      <c r="H36" s="46"/>
      <c r="I36" s="12" t="s">
        <v>65</v>
      </c>
    </row>
    <row r="37" spans="1:9" s="17" customFormat="1" ht="30" customHeight="1" thickBot="1" x14ac:dyDescent="0.3">
      <c r="A37" s="33" t="s">
        <v>54</v>
      </c>
      <c r="B37" s="62" t="s">
        <v>109</v>
      </c>
      <c r="C37" s="63"/>
      <c r="D37" s="63"/>
      <c r="E37" s="63"/>
      <c r="F37" s="63"/>
      <c r="G37" s="63"/>
      <c r="H37" s="63"/>
      <c r="I37" s="64"/>
    </row>
    <row r="38" spans="1:9" s="17" customFormat="1" ht="30" customHeight="1" x14ac:dyDescent="0.25">
      <c r="A38" s="19" t="s">
        <v>110</v>
      </c>
      <c r="B38" s="69" t="s">
        <v>107</v>
      </c>
      <c r="C38" s="70"/>
      <c r="D38" s="70"/>
      <c r="E38" s="70"/>
      <c r="F38" s="70"/>
      <c r="G38" s="70"/>
      <c r="H38" s="70"/>
      <c r="I38" s="76"/>
    </row>
    <row r="39" spans="1:9" s="17" customFormat="1" ht="30" customHeight="1" thickBot="1" x14ac:dyDescent="0.3">
      <c r="A39" s="19" t="s">
        <v>111</v>
      </c>
      <c r="B39" s="73" t="s">
        <v>108</v>
      </c>
      <c r="C39" s="74"/>
      <c r="D39" s="74"/>
      <c r="E39" s="74"/>
      <c r="F39" s="74"/>
      <c r="G39" s="74"/>
      <c r="H39" s="74"/>
      <c r="I39" s="75"/>
    </row>
    <row r="40" spans="1:9" s="17" customFormat="1" ht="24.9" customHeight="1" thickBot="1" x14ac:dyDescent="0.3">
      <c r="A40" s="33" t="s">
        <v>112</v>
      </c>
      <c r="B40" s="62" t="s">
        <v>50</v>
      </c>
      <c r="C40" s="63"/>
      <c r="D40" s="63"/>
      <c r="E40" s="63"/>
      <c r="F40" s="63"/>
      <c r="G40" s="63"/>
      <c r="H40" s="63"/>
      <c r="I40" s="64"/>
    </row>
    <row r="41" spans="1:9" s="17" customFormat="1" ht="67.5" customHeight="1" x14ac:dyDescent="0.25">
      <c r="A41" s="19" t="s">
        <v>113</v>
      </c>
      <c r="B41" s="69" t="s">
        <v>4</v>
      </c>
      <c r="C41" s="70"/>
      <c r="D41" s="70"/>
      <c r="E41" s="70"/>
      <c r="F41" s="70"/>
      <c r="G41" s="70"/>
      <c r="H41" s="71"/>
      <c r="I41" s="16"/>
    </row>
    <row r="42" spans="1:9" s="17" customFormat="1" ht="30" customHeight="1" x14ac:dyDescent="0.25">
      <c r="A42" s="19" t="s">
        <v>114</v>
      </c>
      <c r="B42" s="44" t="s">
        <v>6</v>
      </c>
      <c r="C42" s="45"/>
      <c r="D42" s="45"/>
      <c r="E42" s="45"/>
      <c r="F42" s="45"/>
      <c r="G42" s="45"/>
      <c r="H42" s="45"/>
      <c r="I42" s="15">
        <v>475000</v>
      </c>
    </row>
    <row r="43" spans="1:9" s="17" customFormat="1" ht="30" customHeight="1" x14ac:dyDescent="0.25">
      <c r="A43" s="19" t="s">
        <v>115</v>
      </c>
      <c r="B43" s="44" t="s">
        <v>49</v>
      </c>
      <c r="C43" s="45"/>
      <c r="D43" s="45"/>
      <c r="E43" s="45"/>
      <c r="F43" s="45"/>
      <c r="G43" s="45"/>
      <c r="H43" s="45"/>
      <c r="I43" s="15">
        <v>420000</v>
      </c>
    </row>
    <row r="44" spans="1:9" s="17" customFormat="1" ht="30" customHeight="1" x14ac:dyDescent="0.25">
      <c r="A44" s="19" t="s">
        <v>116</v>
      </c>
      <c r="B44" s="69" t="s">
        <v>5</v>
      </c>
      <c r="C44" s="70"/>
      <c r="D44" s="70"/>
      <c r="E44" s="70"/>
      <c r="F44" s="70"/>
      <c r="G44" s="70"/>
      <c r="H44" s="70"/>
      <c r="I44" s="15">
        <v>475000</v>
      </c>
    </row>
    <row r="45" spans="1:9" s="17" customFormat="1" ht="81" customHeight="1" thickBot="1" x14ac:dyDescent="0.3">
      <c r="A45" s="31"/>
      <c r="B45" s="66" t="s">
        <v>48</v>
      </c>
      <c r="C45" s="67"/>
      <c r="D45" s="67"/>
      <c r="E45" s="67"/>
      <c r="F45" s="67"/>
      <c r="G45" s="67"/>
      <c r="H45" s="67"/>
      <c r="I45" s="68"/>
    </row>
  </sheetData>
  <mergeCells count="47">
    <mergeCell ref="B30:H30"/>
    <mergeCell ref="B25:I25"/>
    <mergeCell ref="G26:H26"/>
    <mergeCell ref="B26:F26"/>
    <mergeCell ref="B27:F27"/>
    <mergeCell ref="B28:H28"/>
    <mergeCell ref="G27:H27"/>
    <mergeCell ref="G22:H22"/>
    <mergeCell ref="G23:H23"/>
    <mergeCell ref="B29:H29"/>
    <mergeCell ref="B45:I45"/>
    <mergeCell ref="B31:H31"/>
    <mergeCell ref="B42:H42"/>
    <mergeCell ref="B43:H43"/>
    <mergeCell ref="B44:H44"/>
    <mergeCell ref="B35:H35"/>
    <mergeCell ref="B34:H34"/>
    <mergeCell ref="B41:H41"/>
    <mergeCell ref="B40:I40"/>
    <mergeCell ref="B33:I33"/>
    <mergeCell ref="B32:H32"/>
    <mergeCell ref="B36:H36"/>
    <mergeCell ref="B39:I39"/>
    <mergeCell ref="B37:I37"/>
    <mergeCell ref="B38:I38"/>
    <mergeCell ref="B13:F13"/>
    <mergeCell ref="B14:F14"/>
    <mergeCell ref="B15:F15"/>
    <mergeCell ref="B17:F17"/>
    <mergeCell ref="B18:F18"/>
    <mergeCell ref="B16:H16"/>
    <mergeCell ref="G17:H17"/>
    <mergeCell ref="G18:H18"/>
    <mergeCell ref="A1:I1"/>
    <mergeCell ref="B3:C3"/>
    <mergeCell ref="D3:E3"/>
    <mergeCell ref="F3:I3"/>
    <mergeCell ref="B12:I12"/>
    <mergeCell ref="B2:I2"/>
    <mergeCell ref="G19:H19"/>
    <mergeCell ref="B20:H20"/>
    <mergeCell ref="B21:H21"/>
    <mergeCell ref="B19:F19"/>
    <mergeCell ref="B24:F24"/>
    <mergeCell ref="B22:F22"/>
    <mergeCell ref="B23:F23"/>
    <mergeCell ref="G24:H24"/>
  </mergeCells>
  <printOptions horizontalCentered="1"/>
  <pageMargins left="0.59055118110236227" right="0.59055118110236227" top="0.78740157480314965" bottom="0.59055118110236227" header="0.31496062992125984" footer="0.31496062992125984"/>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Giba</dc:creator>
  <cp:lastModifiedBy>M.Costa</cp:lastModifiedBy>
  <cp:lastPrinted>2023-03-21T20:27:09Z</cp:lastPrinted>
  <dcterms:created xsi:type="dcterms:W3CDTF">2016-06-17T19:41:42Z</dcterms:created>
  <dcterms:modified xsi:type="dcterms:W3CDTF">2026-02-09T22:42:48Z</dcterms:modified>
</cp:coreProperties>
</file>